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00" tabRatio="992" activeTab="1"/>
  </bookViews>
  <sheets>
    <sheet name="Fælles start" sheetId="5" r:id="rId1"/>
    <sheet name="DH respitregner" sheetId="11" r:id="rId2"/>
    <sheet name="Startliste ORSH 2017" sheetId="13" r:id="rId3"/>
    <sheet name="Startliste kap ORC 16" sheetId="1" r:id="rId4"/>
    <sheet name="Startliste tur ORC 16" sheetId="3" r:id="rId5"/>
    <sheet name="Maaltagning kap" sheetId="2" r:id="rId6"/>
    <sheet name="Måltagning tur" sheetId="4" r:id="rId7"/>
    <sheet name="LYS Svag vind TA 1060" sheetId="8" r:id="rId8"/>
    <sheet name="LYS Middel vind TA 820" sheetId="9" r:id="rId9"/>
    <sheet name="LYS Frisk til hård vind TA 740" sheetId="10" r:id="rId10"/>
    <sheet name="Orø Rundt - Alle vindforhold" sheetId="12" r:id="rId11"/>
    <sheet name="Resultatliste" sheetId="6" r:id="rId12"/>
  </sheets>
  <definedNames>
    <definedName name="_xlnm.Print_Area" localSheetId="0">'Fælles start'!$A$1:$I$28</definedName>
    <definedName name="_xlnm.Print_Area" localSheetId="9">'LYS Frisk til hård vind TA 740'!$A$1:$K$24</definedName>
    <definedName name="_xlnm.Print_Area" localSheetId="8">'LYS Middel vind TA 820'!$A$1:$K$24</definedName>
    <definedName name="_xlnm.Print_Area" localSheetId="7">'LYS Svag vind TA 1060'!$A$1:$K$24</definedName>
    <definedName name="_xlnm.Print_Area" localSheetId="10">'Orø Rundt - Alle vindforhold'!$A$1:$J$71</definedName>
  </definedNames>
  <calcPr calcId="145621"/>
</workbook>
</file>

<file path=xl/calcChain.xml><?xml version="1.0" encoding="utf-8"?>
<calcChain xmlns="http://schemas.openxmlformats.org/spreadsheetml/2006/main">
  <c r="H26" i="11" l="1"/>
  <c r="H23" i="11"/>
  <c r="H24" i="11" s="1"/>
  <c r="G13" i="10"/>
  <c r="G9" i="10"/>
  <c r="G11" i="10" s="1"/>
  <c r="F9" i="10"/>
  <c r="E9" i="10"/>
  <c r="D9" i="10"/>
  <c r="G13" i="9"/>
  <c r="G9" i="9"/>
  <c r="G11" i="9" s="1"/>
  <c r="F9" i="9"/>
  <c r="E9" i="9"/>
  <c r="D9" i="9"/>
  <c r="G13" i="8"/>
  <c r="G9" i="8"/>
  <c r="G11" i="8" s="1"/>
  <c r="F9" i="8"/>
  <c r="E9" i="8"/>
  <c r="D9" i="8"/>
</calcChain>
</file>

<file path=xl/sharedStrings.xml><?xml version="1.0" encoding="utf-8"?>
<sst xmlns="http://schemas.openxmlformats.org/spreadsheetml/2006/main" count="530" uniqueCount="376">
  <si>
    <t>    Skipper</t>
  </si>
  <si>
    <t>    Klub      </t>
  </si>
  <si>
    <t>Cert.nr.</t>
  </si>
  <si>
    <t xml:space="preserve">GPH  </t>
  </si>
  <si>
    <t>Båd &amp; Gyldig licens</t>
  </si>
  <si>
    <t xml:space="preserve">Sejlnummer </t>
  </si>
  <si>
    <t>Starttid</t>
  </si>
  <si>
    <t> Skipper</t>
  </si>
  <si>
    <t>Båd</t>
  </si>
  <si>
    <t>Nr</t>
  </si>
  <si>
    <t>LYSST</t>
  </si>
  <si>
    <t>Placering</t>
  </si>
  <si>
    <t>GPH  / LYS</t>
  </si>
  <si>
    <t>1,5-3 m/s</t>
  </si>
  <si>
    <t>LYS</t>
  </si>
  <si>
    <t>tt:mm:ss</t>
  </si>
  <si>
    <t>Formel:</t>
  </si>
  <si>
    <t>T = ((1/lyss) - (1/lys)) * CL * TA</t>
  </si>
  <si>
    <t>LYSS</t>
  </si>
  <si>
    <t>CL</t>
  </si>
  <si>
    <t>TA</t>
  </si>
  <si>
    <r>
      <t>T</t>
    </r>
    <r>
      <rPr>
        <b/>
        <sz val="10"/>
        <rFont val="Wingdings"/>
        <charset val="2"/>
      </rPr>
      <t>â</t>
    </r>
  </si>
  <si>
    <t>Forudsætninger</t>
  </si>
  <si>
    <t>TAST LYS på den båd du vil beregne</t>
  </si>
  <si>
    <t>Sekunder</t>
  </si>
  <si>
    <t>Lig med</t>
  </si>
  <si>
    <r>
      <t xml:space="preserve">Minutter </t>
    </r>
    <r>
      <rPr>
        <sz val="11"/>
        <color theme="1"/>
        <rFont val="Calibri"/>
        <family val="2"/>
        <scheme val="minor"/>
      </rPr>
      <t>+ sekunder som brøk</t>
    </r>
  </si>
  <si>
    <r>
      <t>Tast</t>
    </r>
    <r>
      <rPr>
        <sz val="11"/>
        <color theme="1"/>
        <rFont val="Calibri"/>
        <family val="2"/>
        <scheme val="minor"/>
      </rPr>
      <t xml:space="preserve"> decimal efter komma</t>
    </r>
  </si>
  <si>
    <t>10:50</t>
  </si>
  <si>
    <r>
      <t xml:space="preserve">Tiendedelsbrøk omregnet til </t>
    </r>
    <r>
      <rPr>
        <b/>
        <sz val="10"/>
        <rFont val="Arial"/>
        <family val="2"/>
      </rPr>
      <t>hele sekunder</t>
    </r>
  </si>
  <si>
    <t>12:04</t>
  </si>
  <si>
    <t>Eksempel:</t>
  </si>
  <si>
    <t>Respit til langsomste båd her: 3 min 47 sek</t>
  </si>
  <si>
    <t>13:16</t>
  </si>
  <si>
    <t>14:26</t>
  </si>
  <si>
    <t>For ovenstående formel gælder, at:</t>
  </si>
  <si>
    <t>15:36</t>
  </si>
  <si>
    <t>16:43</t>
  </si>
  <si>
    <t>LYSS er til enhver tid langsomste båd i feltet. Her: L 23. Nyt tal kan indtastes</t>
  </si>
  <si>
    <t>17:50</t>
  </si>
  <si>
    <t>CL = distance i NM (her variabel. Distance kan indtastes)</t>
  </si>
  <si>
    <t>18:55</t>
  </si>
  <si>
    <t xml:space="preserve">TA = sømiletid for gennemsnits-/referancebåd LYS 1,00 </t>
  </si>
  <si>
    <t>19:59</t>
  </si>
  <si>
    <t>21:01</t>
  </si>
  <si>
    <t>Ovenstående sømiletid er gældende for vindstyrke 1,5-3 m/s</t>
  </si>
  <si>
    <t>22:02</t>
  </si>
  <si>
    <t>Er vindstyken højere end 3, ændres sømiletiden (TA) til 820 for gennemsnitsbåden.</t>
  </si>
  <si>
    <t>23:03</t>
  </si>
  <si>
    <t>24:02</t>
  </si>
  <si>
    <t>Vindstyrke [m/s]</t>
  </si>
  <si>
    <t>1,5 - 3</t>
  </si>
  <si>
    <t>3-8</t>
  </si>
  <si>
    <t>8-12</t>
  </si>
  <si>
    <t>25:00</t>
  </si>
  <si>
    <t xml:space="preserve">TA for LYS = 1,00 [s/nm] </t>
  </si>
  <si>
    <t>25:56</t>
  </si>
  <si>
    <t>26:53</t>
  </si>
  <si>
    <t>27:47</t>
  </si>
  <si>
    <t>28:41</t>
  </si>
  <si>
    <t>29:34</t>
  </si>
  <si>
    <t>30:26</t>
  </si>
  <si>
    <t>31:17</t>
  </si>
  <si>
    <t>32:07</t>
  </si>
  <si>
    <t>32:56</t>
  </si>
  <si>
    <t>33:45</t>
  </si>
  <si>
    <t>34:32</t>
  </si>
  <si>
    <t>35:19</t>
  </si>
  <si>
    <t>36:05</t>
  </si>
  <si>
    <t>Eksempel</t>
  </si>
  <si>
    <t>3-8 m/s</t>
  </si>
  <si>
    <t>00:00</t>
  </si>
  <si>
    <t>01:08</t>
  </si>
  <si>
    <t>02:14</t>
  </si>
  <si>
    <t>03:19</t>
  </si>
  <si>
    <t>04:23</t>
  </si>
  <si>
    <t>05:25</t>
  </si>
  <si>
    <t>06:26</t>
  </si>
  <si>
    <t>07:25</t>
  </si>
  <si>
    <t>08:23</t>
  </si>
  <si>
    <t>09:20</t>
  </si>
  <si>
    <t>10:16</t>
  </si>
  <si>
    <t>11:10</t>
  </si>
  <si>
    <t>12:56</t>
  </si>
  <si>
    <t>1,00</t>
  </si>
  <si>
    <t>13:47</t>
  </si>
  <si>
    <t>14:38</t>
  </si>
  <si>
    <t>15:28</t>
  </si>
  <si>
    <t>16:16</t>
  </si>
  <si>
    <t>Ovenstående sømiletid er gældende for vindstyrke 3-8 m/s</t>
  </si>
  <si>
    <t>17:03</t>
  </si>
  <si>
    <t>Er vindstyken højere end 8, ændres sømiletiden (TA) til 740 for gennemsnitsbåden.</t>
  </si>
  <si>
    <t>18:35</t>
  </si>
  <si>
    <t>19:20</t>
  </si>
  <si>
    <t>20:04</t>
  </si>
  <si>
    <t>20:47</t>
  </si>
  <si>
    <t>21:30</t>
  </si>
  <si>
    <t>22:11</t>
  </si>
  <si>
    <t>22:52</t>
  </si>
  <si>
    <t>1,13</t>
  </si>
  <si>
    <t>23:32</t>
  </si>
  <si>
    <t>1,14</t>
  </si>
  <si>
    <t>24:12</t>
  </si>
  <si>
    <t>1,15</t>
  </si>
  <si>
    <t>24:51</t>
  </si>
  <si>
    <t>1,16</t>
  </si>
  <si>
    <t>25:29</t>
  </si>
  <si>
    <t>1,17</t>
  </si>
  <si>
    <t>26:07</t>
  </si>
  <si>
    <t>1,18</t>
  </si>
  <si>
    <t>26:43</t>
  </si>
  <si>
    <t>1,19</t>
  </si>
  <si>
    <t>27:19</t>
  </si>
  <si>
    <t>1,20</t>
  </si>
  <si>
    <t>27:55</t>
  </si>
  <si>
    <t>8-12 m/s</t>
  </si>
  <si>
    <r>
      <t xml:space="preserve">T </t>
    </r>
    <r>
      <rPr>
        <b/>
        <sz val="10"/>
        <rFont val="Wingdings"/>
        <charset val="2"/>
      </rPr>
      <t>â</t>
    </r>
  </si>
  <si>
    <t>07:34</t>
  </si>
  <si>
    <t>08:25</t>
  </si>
  <si>
    <t>09:16</t>
  </si>
  <si>
    <t>10:05</t>
  </si>
  <si>
    <t>10:53</t>
  </si>
  <si>
    <t>11:41</t>
  </si>
  <si>
    <t>12:27</t>
  </si>
  <si>
    <t>13:13</t>
  </si>
  <si>
    <t>13:57</t>
  </si>
  <si>
    <t>Ovenstående sømiletid er gældende for vindstyrke 8-12 m/s</t>
  </si>
  <si>
    <t>14:41</t>
  </si>
  <si>
    <t>Er vindstyken højere end lavere end 8, ændres sømiletiden (TA) til 820 for gennemsnitsbåden.</t>
  </si>
  <si>
    <t>15:23</t>
  </si>
  <si>
    <t>16:05</t>
  </si>
  <si>
    <t>16:47</t>
  </si>
  <si>
    <t>17:27</t>
  </si>
  <si>
    <t>18:07</t>
  </si>
  <si>
    <t>18:46</t>
  </si>
  <si>
    <t>19:24</t>
  </si>
  <si>
    <t>20:02</t>
  </si>
  <si>
    <t>20:38</t>
  </si>
  <si>
    <t>21:15</t>
  </si>
  <si>
    <t>21:50</t>
  </si>
  <si>
    <t>22:25</t>
  </si>
  <si>
    <t>23:00</t>
  </si>
  <si>
    <t>23:34</t>
  </si>
  <si>
    <t>24:07</t>
  </si>
  <si>
    <t>24:40</t>
  </si>
  <si>
    <t>25:11</t>
  </si>
  <si>
    <t>Beregningsgrundlag</t>
  </si>
  <si>
    <t>Respit = (TAS-TAA) x CL</t>
  </si>
  <si>
    <t>Resultat i sekunder</t>
  </si>
  <si>
    <t>TAS= Langsomste båd (Største sømiletid) [s/Nm]</t>
  </si>
  <si>
    <t>TAA= (fx TA) er sømiletiden for den aktuelle båd [s/Nm]</t>
  </si>
  <si>
    <t>CL = Banelængden i sømil</t>
  </si>
  <si>
    <t>Start: 10:00:00</t>
  </si>
  <si>
    <t>Respit = 0</t>
  </si>
  <si>
    <t>Regnemaskine</t>
  </si>
  <si>
    <t>TAS</t>
  </si>
  <si>
    <t>TAA</t>
  </si>
  <si>
    <t>Distance:</t>
  </si>
  <si>
    <r>
      <t>Tast</t>
    </r>
    <r>
      <rPr>
        <sz val="10"/>
        <rFont val="Arial"/>
      </rPr>
      <t xml:space="preserve"> TAA = aktuel båd der ønskes beregnet</t>
    </r>
  </si>
  <si>
    <t>(TAS-TAA) x 15,0:</t>
  </si>
  <si>
    <t>Respit i sekunder</t>
  </si>
  <si>
    <r>
      <t xml:space="preserve">Respit </t>
    </r>
    <r>
      <rPr>
        <b/>
        <sz val="10"/>
        <rFont val="Arial"/>
        <family val="2"/>
      </rPr>
      <t>i hele minutter</t>
    </r>
    <r>
      <rPr>
        <sz val="11"/>
        <color theme="1"/>
        <rFont val="Calibri"/>
        <family val="2"/>
        <scheme val="minor"/>
      </rPr>
      <t xml:space="preserve"> + sekunder som brøk</t>
    </r>
  </si>
  <si>
    <t xml:space="preserve">Resultat her i eksempel: </t>
  </si>
  <si>
    <t>55 minutter og 57 sekunder</t>
  </si>
  <si>
    <t>15NM 1,5-3 m/s</t>
  </si>
  <si>
    <t>15NM 3-8m/s</t>
  </si>
  <si>
    <t>15NM 8-12 m/s</t>
  </si>
  <si>
    <t>02:44</t>
  </si>
  <si>
    <t>08:02</t>
  </si>
  <si>
    <t>10:35</t>
  </si>
  <si>
    <t>13:06</t>
  </si>
  <si>
    <t>15:33</t>
  </si>
  <si>
    <t>17:56</t>
  </si>
  <si>
    <t>26:13</t>
  </si>
  <si>
    <t>20:17</t>
  </si>
  <si>
    <t>18:19</t>
  </si>
  <si>
    <t>29:11</t>
  </si>
  <si>
    <t>22:35</t>
  </si>
  <si>
    <t>20:23</t>
  </si>
  <si>
    <t>32:06</t>
  </si>
  <si>
    <t>24:50</t>
  </si>
  <si>
    <t>34:56</t>
  </si>
  <si>
    <t>27:02</t>
  </si>
  <si>
    <t>24:23</t>
  </si>
  <si>
    <t>37:44</t>
  </si>
  <si>
    <t>26:20</t>
  </si>
  <si>
    <t>40:28</t>
  </si>
  <si>
    <t>31:18</t>
  </si>
  <si>
    <t>28:15</t>
  </si>
  <si>
    <t>43:08</t>
  </si>
  <si>
    <t>33:22</t>
  </si>
  <si>
    <t>30:07</t>
  </si>
  <si>
    <t>45:46</t>
  </si>
  <si>
    <t>35:24</t>
  </si>
  <si>
    <t>31:57</t>
  </si>
  <si>
    <t>48:20</t>
  </si>
  <si>
    <t>37:23</t>
  </si>
  <si>
    <t>33:44</t>
  </si>
  <si>
    <t>50:52</t>
  </si>
  <si>
    <t>39:20</t>
  </si>
  <si>
    <t>35:30</t>
  </si>
  <si>
    <t>53:20</t>
  </si>
  <si>
    <t>41:16</t>
  </si>
  <si>
    <t>37:14</t>
  </si>
  <si>
    <t>55:46</t>
  </si>
  <si>
    <t>38:56</t>
  </si>
  <si>
    <t>58:08</t>
  </si>
  <si>
    <t>44:59</t>
  </si>
  <si>
    <t>40:35</t>
  </si>
  <si>
    <t>1:00:29</t>
  </si>
  <si>
    <t>46:47</t>
  </si>
  <si>
    <t>42:13</t>
  </si>
  <si>
    <t>1:02:46</t>
  </si>
  <si>
    <t>48:34</t>
  </si>
  <si>
    <t>43:49</t>
  </si>
  <si>
    <t>1:05:01</t>
  </si>
  <si>
    <t>50:18</t>
  </si>
  <si>
    <t>45:23</t>
  </si>
  <si>
    <t>1:07:14</t>
  </si>
  <si>
    <t>52:01</t>
  </si>
  <si>
    <t>46:56</t>
  </si>
  <si>
    <t>1:09:24</t>
  </si>
  <si>
    <t>53:41</t>
  </si>
  <si>
    <t>48:27</t>
  </si>
  <si>
    <t>1:11:32</t>
  </si>
  <si>
    <t>55:20</t>
  </si>
  <si>
    <t>49:56</t>
  </si>
  <si>
    <t>1:13:38</t>
  </si>
  <si>
    <t>56:58</t>
  </si>
  <si>
    <t>51:24</t>
  </si>
  <si>
    <t>1:15:41</t>
  </si>
  <si>
    <t>58:33</t>
  </si>
  <si>
    <t>52:50</t>
  </si>
  <si>
    <t>1:17:42</t>
  </si>
  <si>
    <t>1:00:07</t>
  </si>
  <si>
    <t>54:15</t>
  </si>
  <si>
    <t>1:19:41</t>
  </si>
  <si>
    <t>1:01:39</t>
  </si>
  <si>
    <t>55:38</t>
  </si>
  <si>
    <t>1:21:38</t>
  </si>
  <si>
    <t>1:03:10</t>
  </si>
  <si>
    <t>57:00</t>
  </si>
  <si>
    <t>1:23:34</t>
  </si>
  <si>
    <t>1:04:38</t>
  </si>
  <si>
    <t>58:20</t>
  </si>
  <si>
    <t>1:25:27</t>
  </si>
  <si>
    <t>1:06:06</t>
  </si>
  <si>
    <t>59:39</t>
  </si>
  <si>
    <t>1:27:19</t>
  </si>
  <si>
    <t>1:07:32</t>
  </si>
  <si>
    <t>1:00:57</t>
  </si>
  <si>
    <t>1:29:08</t>
  </si>
  <si>
    <t>1:08:57</t>
  </si>
  <si>
    <t>1:02:13</t>
  </si>
  <si>
    <t>1:30:56</t>
  </si>
  <si>
    <t>1:10:20</t>
  </si>
  <si>
    <t>1:03:29</t>
  </si>
  <si>
    <t>1:32:41</t>
  </si>
  <si>
    <t>1:11:43</t>
  </si>
  <si>
    <t>1:04:43</t>
  </si>
  <si>
    <t>1:34:26</t>
  </si>
  <si>
    <t>1:13:03</t>
  </si>
  <si>
    <t>1:05:55</t>
  </si>
  <si>
    <t>1:36:08</t>
  </si>
  <si>
    <t>1:14:22</t>
  </si>
  <si>
    <t>1:07:07</t>
  </si>
  <si>
    <t>1:37:49</t>
  </si>
  <si>
    <t>1:15:40</t>
  </si>
  <si>
    <t>1:08:17</t>
  </si>
  <si>
    <t>1:39:29</t>
  </si>
  <si>
    <t>1:16:57</t>
  </si>
  <si>
    <t>1:09:27</t>
  </si>
  <si>
    <t>1:41:07</t>
  </si>
  <si>
    <t>1:18:13</t>
  </si>
  <si>
    <t>1:10:35</t>
  </si>
  <si>
    <t>1:42:43</t>
  </si>
  <si>
    <t>1:19:28</t>
  </si>
  <si>
    <t>1:44:17</t>
  </si>
  <si>
    <t>1:20:41</t>
  </si>
  <si>
    <t>1:12:49</t>
  </si>
  <si>
    <t>1:45:51</t>
  </si>
  <si>
    <t>1:21:53</t>
  </si>
  <si>
    <t>1:13:53</t>
  </si>
  <si>
    <t xml:space="preserve">LYSS er til enhver tid langsomste båd i feltet. Her: LYS 0,86. </t>
  </si>
  <si>
    <t xml:space="preserve">CL = distance i NM </t>
  </si>
  <si>
    <r>
      <t xml:space="preserve">Ovenstående respittider er gældende for vindstyrker 1,5-3 / 3-8 og 8-12 m/s </t>
    </r>
    <r>
      <rPr>
        <b/>
        <sz val="10"/>
        <rFont val="Arial"/>
        <family val="2"/>
      </rPr>
      <t>på distancen 15 NM</t>
    </r>
  </si>
  <si>
    <t>Busser Gerczymisch</t>
  </si>
  <si>
    <t>Orø Bådelaug</t>
  </si>
  <si>
    <t>Etchells 22</t>
  </si>
  <si>
    <t>Sejlklubben Lynæs</t>
  </si>
  <si>
    <t>Bandholm 27</t>
  </si>
  <si>
    <t>Frank Rhode</t>
  </si>
  <si>
    <t>Ole Rulffs</t>
  </si>
  <si>
    <t>Kbh</t>
  </si>
  <si>
    <t>Torben Andersen</t>
  </si>
  <si>
    <t>Holbæk Sejlklub</t>
  </si>
  <si>
    <t>H-Båd</t>
  </si>
  <si>
    <t>Jan Schou Petersen</t>
  </si>
  <si>
    <t>Luffe 37</t>
  </si>
  <si>
    <t>Leif Schulz</t>
  </si>
  <si>
    <t>Torben Herslund</t>
  </si>
  <si>
    <t>Maxi 84</t>
  </si>
  <si>
    <t>Bent Jensen</t>
  </si>
  <si>
    <t>Nol Wijnholds</t>
  </si>
  <si>
    <t>Granada 24</t>
  </si>
  <si>
    <t>Kim Davidsen</t>
  </si>
  <si>
    <t>Hørby Bådelaug</t>
  </si>
  <si>
    <t>Nordisk Folkebåd</t>
  </si>
  <si>
    <t>Thue Bjørn</t>
  </si>
  <si>
    <t>X-79</t>
  </si>
  <si>
    <t>Peter Sørensen</t>
  </si>
  <si>
    <t>Bramsnæs Sejlklub</t>
  </si>
  <si>
    <t>Maxi 95</t>
  </si>
  <si>
    <t>Niels Ulstrup</t>
  </si>
  <si>
    <t>C 12</t>
  </si>
  <si>
    <t>Bjarne Søeborg</t>
  </si>
  <si>
    <t>Johnny Walther</t>
  </si>
  <si>
    <t>Avance 36</t>
  </si>
  <si>
    <t>Rungsted Sejlklub</t>
  </si>
  <si>
    <t>Anders Secher</t>
  </si>
  <si>
    <t>Jan Sørensen</t>
  </si>
  <si>
    <t>Ebbe Sørensen</t>
  </si>
  <si>
    <t>Bianca 28</t>
  </si>
  <si>
    <t>Torben Simonsen</t>
  </si>
  <si>
    <t>Kim Henriksen</t>
  </si>
  <si>
    <t>X-99</t>
  </si>
  <si>
    <t>Kristen Thomsen</t>
  </si>
  <si>
    <t>LM 22</t>
  </si>
  <si>
    <t>Jesper Gregersen</t>
  </si>
  <si>
    <t xml:space="preserve">Jens Thage </t>
  </si>
  <si>
    <t>Marbæk Sejl- og Motorbåd</t>
  </si>
  <si>
    <t>Luffe 40.04</t>
  </si>
  <si>
    <t>Morten Warrer Juul</t>
  </si>
  <si>
    <t xml:space="preserve">IF-båd </t>
  </si>
  <si>
    <t>Thomas Hansen</t>
  </si>
  <si>
    <t>Lynæs 14</t>
  </si>
  <si>
    <t>Mogens Andersen</t>
  </si>
  <si>
    <t>Avance 24 / 245</t>
  </si>
  <si>
    <t>Henning Hansen</t>
  </si>
  <si>
    <t>Nykøbing Sejlklub</t>
  </si>
  <si>
    <t>Impala 27</t>
  </si>
  <si>
    <t>Robert Hansen</t>
  </si>
  <si>
    <t>Albin Vega</t>
  </si>
  <si>
    <t>Niels Kongskov</t>
  </si>
  <si>
    <t>Kim Kennedy</t>
  </si>
  <si>
    <t>Orø Bådelug</t>
  </si>
  <si>
    <t>Marcus Bech</t>
  </si>
  <si>
    <t>Rørvig Sejlklub</t>
  </si>
  <si>
    <t>Aphrodite 101</t>
  </si>
  <si>
    <t>John Sørensen</t>
  </si>
  <si>
    <t>Nykøbing Sjælland Sejlklub</t>
  </si>
  <si>
    <t>Dehler Optima 101</t>
  </si>
  <si>
    <t>Henrik Wamsler</t>
  </si>
  <si>
    <t xml:space="preserve">Drabant 24 </t>
  </si>
  <si>
    <t>Lars Hansen</t>
  </si>
  <si>
    <t>Mosquito 88</t>
  </si>
  <si>
    <t>Peer Andersen</t>
  </si>
  <si>
    <t>Hellerup Sejlklub</t>
  </si>
  <si>
    <t>CB 66 Racer</t>
  </si>
  <si>
    <t xml:space="preserve">Korrigeret GPH  </t>
  </si>
  <si>
    <t>Dansk Sejlunion DH 6.4. 1 Beregning af start med omvendt respit (2017)</t>
  </si>
  <si>
    <t>15.7. 2017 Orø Rundt Singlehand</t>
  </si>
  <si>
    <t>TAA = GPH korrigeret: 698,6 - Bianca 28</t>
  </si>
  <si>
    <t>TAA = GPH korrigeret: 660,6 - Mosquito 88</t>
  </si>
  <si>
    <t>TAA = GPH korrigeret: 648,6 - Dehler Optima 101</t>
  </si>
  <si>
    <t>TAA = GPH korrigeret: 582,6 - C 12</t>
  </si>
  <si>
    <t>Start: 10:54:39</t>
  </si>
  <si>
    <t>Respit = 54 min 39 sek</t>
  </si>
  <si>
    <t>Start: 11:04:09</t>
  </si>
  <si>
    <t>Respit = 64 min 9 sek</t>
  </si>
  <si>
    <t>Start: 11:07:09</t>
  </si>
  <si>
    <t>Respit = 67 min 9 sek</t>
  </si>
  <si>
    <t>Start: 11:23:39</t>
  </si>
  <si>
    <t>Respit = 83 min 39 sek</t>
  </si>
  <si>
    <t>TAS = GPH korrigeret: 917,2 - Lynæs 14</t>
  </si>
  <si>
    <t>Respit gives mellem langsomste båd og aktuel båd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</si>
</sst>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.0"/>
  </numFmts>
  <fonts count="2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name val="Wingdings"/>
      <charset val="2"/>
    </font>
    <font>
      <sz val="10"/>
      <color indexed="9"/>
      <name val="Arial"/>
      <family val="2"/>
    </font>
    <font>
      <sz val="10"/>
      <color indexed="22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1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21" fontId="2" fillId="0" borderId="7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 wrapText="1"/>
    </xf>
    <xf numFmtId="21" fontId="3" fillId="0" borderId="1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1" fontId="3" fillId="0" borderId="3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0" xfId="1"/>
    <xf numFmtId="2" fontId="5" fillId="0" borderId="0" xfId="1" applyNumberFormat="1"/>
    <xf numFmtId="49" fontId="7" fillId="0" borderId="2" xfId="1" applyNumberFormat="1" applyFont="1" applyBorder="1" applyAlignment="1">
      <alignment horizontal="center"/>
    </xf>
    <xf numFmtId="0" fontId="8" fillId="0" borderId="0" xfId="1" applyFont="1"/>
    <xf numFmtId="0" fontId="6" fillId="0" borderId="12" xfId="1" applyFont="1" applyBorder="1" applyAlignment="1"/>
    <xf numFmtId="0" fontId="5" fillId="0" borderId="17" xfId="1" applyBorder="1" applyAlignment="1"/>
    <xf numFmtId="2" fontId="5" fillId="0" borderId="6" xfId="1" applyNumberFormat="1" applyBorder="1" applyAlignment="1">
      <alignment horizontal="center"/>
    </xf>
    <xf numFmtId="20" fontId="5" fillId="0" borderId="6" xfId="1" applyNumberFormat="1" applyBorder="1" applyAlignment="1">
      <alignment horizontal="center"/>
    </xf>
    <xf numFmtId="0" fontId="5" fillId="0" borderId="0" xfId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5" fillId="2" borderId="0" xfId="1" applyFont="1" applyFill="1" applyBorder="1"/>
    <xf numFmtId="2" fontId="5" fillId="0" borderId="1" xfId="1" applyNumberFormat="1" applyBorder="1" applyAlignment="1">
      <alignment horizontal="center"/>
    </xf>
    <xf numFmtId="20" fontId="5" fillId="0" borderId="1" xfId="1" applyNumberFormat="1" applyBorder="1" applyAlignment="1">
      <alignment horizontal="center"/>
    </xf>
    <xf numFmtId="0" fontId="8" fillId="0" borderId="19" xfId="1" applyFont="1" applyBorder="1" applyAlignment="1">
      <alignment horizontal="center"/>
    </xf>
    <xf numFmtId="2" fontId="8" fillId="0" borderId="19" xfId="1" applyNumberFormat="1" applyFont="1" applyBorder="1" applyAlignment="1">
      <alignment horizontal="center"/>
    </xf>
    <xf numFmtId="0" fontId="7" fillId="0" borderId="0" xfId="1" applyFont="1"/>
    <xf numFmtId="2" fontId="5" fillId="3" borderId="2" xfId="1" applyNumberFormat="1" applyFont="1" applyFill="1" applyBorder="1" applyAlignment="1">
      <alignment horizontal="center"/>
    </xf>
    <xf numFmtId="0" fontId="10" fillId="3" borderId="20" xfId="1" applyFont="1" applyFill="1" applyBorder="1" applyAlignment="1">
      <alignment horizontal="center"/>
    </xf>
    <xf numFmtId="2" fontId="10" fillId="3" borderId="20" xfId="1" applyNumberFormat="1" applyFont="1" applyFill="1" applyBorder="1" applyAlignment="1">
      <alignment horizontal="center"/>
    </xf>
    <xf numFmtId="1" fontId="6" fillId="3" borderId="21" xfId="1" applyNumberFormat="1" applyFont="1" applyFill="1" applyBorder="1"/>
    <xf numFmtId="49" fontId="5" fillId="0" borderId="0" xfId="1" applyNumberFormat="1"/>
    <xf numFmtId="40" fontId="5" fillId="0" borderId="0" xfId="1" applyNumberFormat="1"/>
    <xf numFmtId="0" fontId="11" fillId="0" borderId="2" xfId="1" applyFont="1" applyBorder="1"/>
    <xf numFmtId="0" fontId="5" fillId="0" borderId="0" xfId="1" applyAlignment="1"/>
    <xf numFmtId="49" fontId="5" fillId="0" borderId="1" xfId="1" applyNumberFormat="1" applyBorder="1" applyAlignment="1">
      <alignment horizontal="center"/>
    </xf>
    <xf numFmtId="1" fontId="12" fillId="0" borderId="22" xfId="1" applyNumberFormat="1" applyFont="1" applyBorder="1"/>
    <xf numFmtId="0" fontId="7" fillId="0" borderId="0" xfId="1" applyFont="1" applyBorder="1" applyAlignment="1">
      <alignment horizontal="left"/>
    </xf>
    <xf numFmtId="49" fontId="7" fillId="0" borderId="0" xfId="1" applyNumberFormat="1" applyFont="1" applyAlignment="1">
      <alignment horizontal="center"/>
    </xf>
    <xf numFmtId="0" fontId="5" fillId="0" borderId="1" xfId="1" applyNumberFormat="1" applyBorder="1" applyAlignment="1">
      <alignment horizontal="center"/>
    </xf>
    <xf numFmtId="49" fontId="5" fillId="0" borderId="0" xfId="1" applyNumberFormat="1" applyAlignment="1">
      <alignment horizontal="center"/>
    </xf>
    <xf numFmtId="49" fontId="7" fillId="0" borderId="11" xfId="1" applyNumberFormat="1" applyFont="1" applyBorder="1" applyAlignment="1">
      <alignment horizontal="center"/>
    </xf>
    <xf numFmtId="49" fontId="5" fillId="0" borderId="23" xfId="1" applyNumberFormat="1" applyBorder="1" applyAlignment="1">
      <alignment horizontal="center"/>
    </xf>
    <xf numFmtId="49" fontId="5" fillId="0" borderId="24" xfId="1" applyNumberFormat="1" applyBorder="1" applyAlignment="1">
      <alignment horizontal="center"/>
    </xf>
    <xf numFmtId="49" fontId="5" fillId="0" borderId="3" xfId="1" applyNumberFormat="1" applyBorder="1" applyAlignment="1">
      <alignment horizontal="center"/>
    </xf>
    <xf numFmtId="49" fontId="5" fillId="0" borderId="7" xfId="1" applyNumberFormat="1" applyBorder="1" applyAlignment="1">
      <alignment horizontal="center"/>
    </xf>
    <xf numFmtId="0" fontId="5" fillId="0" borderId="18" xfId="1" applyBorder="1" applyAlignment="1">
      <alignment horizontal="center"/>
    </xf>
    <xf numFmtId="2" fontId="5" fillId="0" borderId="3" xfId="1" applyNumberFormat="1" applyBorder="1" applyAlignment="1">
      <alignment horizontal="center"/>
    </xf>
    <xf numFmtId="49" fontId="5" fillId="0" borderId="4" xfId="1" applyNumberFormat="1" applyBorder="1" applyAlignment="1">
      <alignment horizontal="center"/>
    </xf>
    <xf numFmtId="49" fontId="5" fillId="0" borderId="8" xfId="1" applyNumberFormat="1" applyBorder="1" applyAlignment="1">
      <alignment horizontal="center"/>
    </xf>
    <xf numFmtId="2" fontId="5" fillId="0" borderId="0" xfId="1" applyNumberFormat="1" applyAlignment="1">
      <alignment horizontal="center"/>
    </xf>
    <xf numFmtId="0" fontId="5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 applyAlignment="1"/>
    <xf numFmtId="0" fontId="5" fillId="0" borderId="25" xfId="1" applyBorder="1" applyAlignment="1">
      <alignment horizontal="center"/>
    </xf>
    <xf numFmtId="0" fontId="14" fillId="0" borderId="25" xfId="1" applyFont="1" applyBorder="1" applyAlignment="1">
      <alignment horizontal="center"/>
    </xf>
    <xf numFmtId="0" fontId="5" fillId="0" borderId="1" xfId="1" applyBorder="1"/>
    <xf numFmtId="0" fontId="5" fillId="0" borderId="1" xfId="1" applyBorder="1" applyAlignment="1">
      <alignment horizontal="center"/>
    </xf>
    <xf numFmtId="0" fontId="7" fillId="0" borderId="14" xfId="1" applyFont="1" applyBorder="1"/>
    <xf numFmtId="0" fontId="15" fillId="0" borderId="2" xfId="1" applyFont="1" applyBorder="1"/>
    <xf numFmtId="1" fontId="5" fillId="0" borderId="6" xfId="1" applyNumberFormat="1" applyFont="1" applyBorder="1"/>
    <xf numFmtId="1" fontId="7" fillId="0" borderId="0" xfId="1" applyNumberFormat="1" applyFont="1"/>
    <xf numFmtId="49" fontId="16" fillId="0" borderId="26" xfId="1" applyNumberFormat="1" applyFont="1" applyBorder="1" applyAlignment="1">
      <alignment horizontal="center"/>
    </xf>
    <xf numFmtId="0" fontId="17" fillId="0" borderId="2" xfId="1" applyFont="1" applyBorder="1"/>
    <xf numFmtId="49" fontId="16" fillId="0" borderId="2" xfId="1" applyNumberFormat="1" applyFont="1" applyBorder="1" applyAlignment="1">
      <alignment horizontal="center"/>
    </xf>
    <xf numFmtId="49" fontId="16" fillId="0" borderId="11" xfId="1" applyNumberFormat="1" applyFont="1" applyBorder="1" applyAlignment="1">
      <alignment horizontal="center"/>
    </xf>
    <xf numFmtId="2" fontId="18" fillId="0" borderId="23" xfId="1" applyNumberFormat="1" applyFont="1" applyBorder="1" applyAlignment="1">
      <alignment horizontal="center" vertical="center"/>
    </xf>
    <xf numFmtId="20" fontId="18" fillId="0" borderId="24" xfId="1" applyNumberFormat="1" applyFont="1" applyBorder="1" applyAlignment="1">
      <alignment horizontal="center" vertical="center"/>
    </xf>
    <xf numFmtId="20" fontId="18" fillId="0" borderId="27" xfId="1" applyNumberFormat="1" applyFont="1" applyBorder="1" applyAlignment="1">
      <alignment horizontal="center" vertical="center"/>
    </xf>
    <xf numFmtId="49" fontId="19" fillId="0" borderId="23" xfId="1" applyNumberFormat="1" applyFont="1" applyBorder="1" applyAlignment="1">
      <alignment horizontal="center" vertical="center"/>
    </xf>
    <xf numFmtId="49" fontId="19" fillId="0" borderId="24" xfId="1" applyNumberFormat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2" fontId="18" fillId="0" borderId="9" xfId="1" applyNumberFormat="1" applyFont="1" applyBorder="1" applyAlignment="1">
      <alignment horizontal="center" vertical="center"/>
    </xf>
    <xf numFmtId="20" fontId="18" fillId="0" borderId="10" xfId="1" applyNumberFormat="1" applyFont="1" applyBorder="1" applyAlignment="1">
      <alignment horizontal="center" vertical="center"/>
    </xf>
    <xf numFmtId="20" fontId="18" fillId="0" borderId="29" xfId="1" applyNumberFormat="1" applyFont="1" applyBorder="1" applyAlignment="1">
      <alignment horizontal="center" vertical="center"/>
    </xf>
    <xf numFmtId="49" fontId="19" fillId="0" borderId="3" xfId="1" applyNumberFormat="1" applyFont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2" fontId="18" fillId="0" borderId="3" xfId="1" applyNumberFormat="1" applyFont="1" applyBorder="1" applyAlignment="1">
      <alignment horizontal="center" vertical="center"/>
    </xf>
    <xf numFmtId="20" fontId="18" fillId="0" borderId="7" xfId="1" applyNumberFormat="1" applyFont="1" applyBorder="1" applyAlignment="1">
      <alignment horizontal="center" vertical="center"/>
    </xf>
    <xf numFmtId="20" fontId="18" fillId="0" borderId="31" xfId="1" applyNumberFormat="1" applyFont="1" applyBorder="1" applyAlignment="1">
      <alignment horizontal="center" vertical="center"/>
    </xf>
    <xf numFmtId="2" fontId="19" fillId="0" borderId="3" xfId="1" applyNumberFormat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/>
    </xf>
    <xf numFmtId="49" fontId="18" fillId="0" borderId="31" xfId="1" applyNumberFormat="1" applyFont="1" applyBorder="1" applyAlignment="1">
      <alignment horizontal="center" vertical="center"/>
    </xf>
    <xf numFmtId="0" fontId="18" fillId="0" borderId="3" xfId="1" applyNumberFormat="1" applyFont="1" applyBorder="1" applyAlignment="1">
      <alignment horizontal="center" vertical="center"/>
    </xf>
    <xf numFmtId="0" fontId="19" fillId="0" borderId="3" xfId="1" applyNumberFormat="1" applyFont="1" applyBorder="1" applyAlignment="1">
      <alignment horizontal="center" vertical="center"/>
    </xf>
    <xf numFmtId="49" fontId="18" fillId="0" borderId="32" xfId="1" applyNumberFormat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8" fillId="0" borderId="9" xfId="1" applyNumberFormat="1" applyFont="1" applyBorder="1" applyAlignment="1">
      <alignment horizontal="center" vertical="center"/>
    </xf>
    <xf numFmtId="49" fontId="18" fillId="0" borderId="10" xfId="1" applyNumberFormat="1" applyFont="1" applyBorder="1" applyAlignment="1">
      <alignment horizontal="center" vertical="center"/>
    </xf>
    <xf numFmtId="49" fontId="18" fillId="0" borderId="29" xfId="1" applyNumberFormat="1" applyFont="1" applyBorder="1" applyAlignment="1">
      <alignment horizontal="center" vertical="center"/>
    </xf>
    <xf numFmtId="0" fontId="19" fillId="0" borderId="9" xfId="1" applyNumberFormat="1" applyFont="1" applyBorder="1" applyAlignment="1">
      <alignment horizontal="center" vertical="center"/>
    </xf>
    <xf numFmtId="49" fontId="19" fillId="0" borderId="10" xfId="1" applyNumberFormat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4" xfId="1" applyNumberFormat="1" applyFont="1" applyBorder="1" applyAlignment="1">
      <alignment horizontal="center" vertical="center"/>
    </xf>
    <xf numFmtId="49" fontId="18" fillId="0" borderId="8" xfId="1" applyNumberFormat="1" applyFont="1" applyBorder="1" applyAlignment="1">
      <alignment horizontal="center" vertical="center"/>
    </xf>
    <xf numFmtId="49" fontId="18" fillId="0" borderId="33" xfId="1" applyNumberFormat="1" applyFont="1" applyBorder="1" applyAlignment="1">
      <alignment horizontal="center" vertical="center"/>
    </xf>
    <xf numFmtId="0" fontId="19" fillId="0" borderId="4" xfId="1" applyNumberFormat="1" applyFont="1" applyBorder="1" applyAlignment="1">
      <alignment horizontal="center" vertical="center"/>
    </xf>
    <xf numFmtId="49" fontId="19" fillId="0" borderId="8" xfId="1" applyNumberFormat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20" fillId="0" borderId="0" xfId="1" applyNumberFormat="1" applyFont="1" applyBorder="1" applyAlignment="1">
      <alignment horizontal="center" vertical="center"/>
    </xf>
    <xf numFmtId="49" fontId="20" fillId="0" borderId="0" xfId="1" applyNumberFormat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/>
    </xf>
    <xf numFmtId="49" fontId="6" fillId="0" borderId="16" xfId="1" applyNumberFormat="1" applyFont="1" applyBorder="1" applyAlignment="1">
      <alignment horizontal="center"/>
    </xf>
    <xf numFmtId="0" fontId="12" fillId="0" borderId="22" xfId="1" applyFont="1" applyBorder="1" applyAlignment="1">
      <alignment horizontal="left"/>
    </xf>
    <xf numFmtId="0" fontId="7" fillId="0" borderId="18" xfId="1" applyFont="1" applyBorder="1" applyAlignment="1">
      <alignment horizontal="left"/>
    </xf>
    <xf numFmtId="0" fontId="5" fillId="0" borderId="0" xfId="1" applyAlignment="1">
      <alignment horizontal="left"/>
    </xf>
    <xf numFmtId="49" fontId="6" fillId="0" borderId="12" xfId="1" applyNumberFormat="1" applyFont="1" applyBorder="1" applyAlignment="1">
      <alignment horizontal="center"/>
    </xf>
    <xf numFmtId="49" fontId="6" fillId="0" borderId="17" xfId="1" applyNumberFormat="1" applyFont="1" applyBorder="1" applyAlignment="1">
      <alignment horizontal="center"/>
    </xf>
    <xf numFmtId="49" fontId="16" fillId="0" borderId="15" xfId="1" applyNumberFormat="1" applyFont="1" applyBorder="1" applyAlignment="1">
      <alignment horizontal="center"/>
    </xf>
    <xf numFmtId="49" fontId="16" fillId="0" borderId="16" xfId="1" applyNumberFormat="1" applyFont="1" applyBorder="1" applyAlignment="1">
      <alignment horizontal="center"/>
    </xf>
    <xf numFmtId="49" fontId="16" fillId="0" borderId="12" xfId="1" applyNumberFormat="1" applyFont="1" applyBorder="1" applyAlignment="1">
      <alignment horizontal="center"/>
    </xf>
    <xf numFmtId="49" fontId="16" fillId="0" borderId="17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22" fillId="0" borderId="2" xfId="1" applyNumberFormat="1" applyFont="1" applyBorder="1"/>
    <xf numFmtId="0" fontId="14" fillId="0" borderId="0" xfId="1" applyFont="1" applyBorder="1" applyAlignment="1">
      <alignment horizontal="center"/>
    </xf>
    <xf numFmtId="165" fontId="22" fillId="0" borderId="0" xfId="1" applyNumberFormat="1" applyFont="1" applyBorder="1"/>
    <xf numFmtId="1" fontId="5" fillId="0" borderId="0" xfId="1" applyNumberFormat="1" applyFont="1" applyBorder="1"/>
    <xf numFmtId="0" fontId="1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="60" zoomScaleNormal="100" workbookViewId="0">
      <selection activeCell="D22" sqref="D22"/>
    </sheetView>
  </sheetViews>
  <sheetFormatPr defaultRowHeight="39.75" customHeight="1" x14ac:dyDescent="0.25"/>
  <cols>
    <col min="1" max="1" width="40.7109375" customWidth="1"/>
    <col min="2" max="2" width="44.5703125" style="2" customWidth="1"/>
    <col min="3" max="3" width="26.140625" customWidth="1"/>
    <col min="4" max="4" width="40.140625" style="2" customWidth="1"/>
    <col min="5" max="5" width="28.85546875" style="2" bestFit="1" customWidth="1"/>
    <col min="6" max="6" width="24.140625" style="2" customWidth="1"/>
    <col min="7" max="7" width="37.42578125" customWidth="1"/>
  </cols>
  <sheetData>
    <row r="1" spans="1:9" ht="39.75" customHeight="1" thickBot="1" x14ac:dyDescent="0.3">
      <c r="A1" s="41" t="s">
        <v>0</v>
      </c>
      <c r="B1" s="42" t="s">
        <v>1</v>
      </c>
      <c r="C1" s="42" t="s">
        <v>2</v>
      </c>
      <c r="D1" s="43" t="s">
        <v>12</v>
      </c>
      <c r="E1" s="42" t="s">
        <v>8</v>
      </c>
      <c r="F1" s="44" t="s">
        <v>5</v>
      </c>
      <c r="G1" s="57" t="s">
        <v>6</v>
      </c>
      <c r="H1" s="30"/>
      <c r="I1" s="30"/>
    </row>
    <row r="2" spans="1:9" ht="39.75" customHeight="1" x14ac:dyDescent="0.25">
      <c r="A2" s="45"/>
      <c r="B2" s="15"/>
      <c r="C2" s="15"/>
      <c r="D2" s="46"/>
      <c r="E2" s="15"/>
      <c r="F2" s="47"/>
      <c r="G2" s="58"/>
      <c r="H2" s="30"/>
      <c r="I2" s="30"/>
    </row>
    <row r="3" spans="1:9" ht="39.75" customHeight="1" x14ac:dyDescent="0.25">
      <c r="A3" s="48"/>
      <c r="B3" s="16"/>
      <c r="C3" s="16"/>
      <c r="D3" s="49"/>
      <c r="E3" s="16"/>
      <c r="F3" s="50"/>
      <c r="G3" s="59"/>
      <c r="H3" s="30"/>
      <c r="I3" s="30"/>
    </row>
    <row r="4" spans="1:9" s="5" customFormat="1" ht="35.25" customHeight="1" x14ac:dyDescent="0.25">
      <c r="A4" s="17"/>
      <c r="B4" s="9"/>
      <c r="C4" s="9"/>
      <c r="D4" s="38"/>
      <c r="E4" s="16"/>
      <c r="F4" s="29"/>
      <c r="G4" s="59"/>
      <c r="H4" s="62"/>
      <c r="I4" s="62"/>
    </row>
    <row r="5" spans="1:9" ht="39.75" customHeight="1" x14ac:dyDescent="0.25">
      <c r="A5" s="51"/>
      <c r="B5" s="52"/>
      <c r="C5" s="16"/>
      <c r="D5" s="53"/>
      <c r="E5" s="52"/>
      <c r="F5" s="52"/>
      <c r="G5" s="60"/>
      <c r="H5" s="30"/>
      <c r="I5" s="30"/>
    </row>
    <row r="6" spans="1:9" ht="39.75" customHeight="1" x14ac:dyDescent="0.25">
      <c r="A6" s="48"/>
      <c r="B6" s="16"/>
      <c r="C6" s="16"/>
      <c r="D6" s="49"/>
      <c r="E6" s="16"/>
      <c r="F6" s="50"/>
      <c r="G6" s="59"/>
      <c r="H6" s="30"/>
      <c r="I6" s="30"/>
    </row>
    <row r="7" spans="1:9" ht="39.75" customHeight="1" x14ac:dyDescent="0.25">
      <c r="A7" s="48"/>
      <c r="B7" s="16"/>
      <c r="C7" s="16"/>
      <c r="D7" s="49"/>
      <c r="E7" s="16"/>
      <c r="F7" s="50"/>
      <c r="G7" s="59"/>
      <c r="H7" s="30"/>
      <c r="I7" s="30"/>
    </row>
    <row r="8" spans="1:9" ht="39.75" customHeight="1" x14ac:dyDescent="0.25">
      <c r="A8" s="48"/>
      <c r="B8" s="16"/>
      <c r="C8" s="16"/>
      <c r="D8" s="49"/>
      <c r="E8" s="16"/>
      <c r="F8" s="50"/>
      <c r="G8" s="59"/>
      <c r="H8" s="30"/>
      <c r="I8" s="30"/>
    </row>
    <row r="9" spans="1:9" ht="39.75" customHeight="1" x14ac:dyDescent="0.25">
      <c r="A9" s="48"/>
      <c r="B9" s="16"/>
      <c r="C9" s="16"/>
      <c r="D9" s="49"/>
      <c r="E9" s="16"/>
      <c r="F9" s="50"/>
      <c r="G9" s="59"/>
      <c r="H9" s="30"/>
      <c r="I9" s="30"/>
    </row>
    <row r="10" spans="1:9" ht="39.75" customHeight="1" x14ac:dyDescent="0.25">
      <c r="A10" s="48"/>
      <c r="B10" s="16"/>
      <c r="C10" s="16"/>
      <c r="D10" s="49"/>
      <c r="E10" s="16"/>
      <c r="F10" s="50"/>
      <c r="G10" s="59"/>
      <c r="H10" s="30"/>
      <c r="I10" s="30"/>
    </row>
    <row r="11" spans="1:9" ht="39.75" customHeight="1" x14ac:dyDescent="0.25">
      <c r="A11" s="48"/>
      <c r="B11" s="16"/>
      <c r="C11" s="16"/>
      <c r="D11" s="49"/>
      <c r="E11" s="16"/>
      <c r="F11" s="50"/>
      <c r="G11" s="59"/>
      <c r="H11" s="30"/>
      <c r="I11" s="30"/>
    </row>
    <row r="12" spans="1:9" ht="39.75" customHeight="1" x14ac:dyDescent="0.25">
      <c r="A12" s="48"/>
      <c r="B12" s="16"/>
      <c r="C12" s="16"/>
      <c r="D12" s="49"/>
      <c r="E12" s="16"/>
      <c r="F12" s="50"/>
      <c r="G12" s="61"/>
      <c r="H12" s="30"/>
      <c r="I12" s="30"/>
    </row>
    <row r="13" spans="1:9" ht="39.75" customHeight="1" x14ac:dyDescent="0.25">
      <c r="A13" s="48"/>
      <c r="B13" s="16"/>
      <c r="C13" s="16"/>
      <c r="D13" s="49"/>
      <c r="E13" s="16"/>
      <c r="F13" s="50"/>
      <c r="G13" s="59"/>
      <c r="H13" s="30"/>
      <c r="I13" s="30"/>
    </row>
    <row r="14" spans="1:9" ht="39.75" customHeight="1" x14ac:dyDescent="0.25">
      <c r="A14" s="51"/>
      <c r="B14" s="52"/>
      <c r="C14" s="16"/>
      <c r="D14" s="53"/>
      <c r="E14" s="52"/>
      <c r="F14" s="52"/>
      <c r="G14" s="60"/>
      <c r="H14" s="30"/>
      <c r="I14" s="30"/>
    </row>
    <row r="15" spans="1:9" s="5" customFormat="1" ht="35.25" customHeight="1" x14ac:dyDescent="0.25">
      <c r="A15" s="17"/>
      <c r="B15" s="9"/>
      <c r="C15" s="9"/>
      <c r="D15" s="38"/>
      <c r="E15" s="9"/>
      <c r="F15" s="29"/>
      <c r="G15" s="59"/>
      <c r="H15" s="62"/>
      <c r="I15" s="62"/>
    </row>
    <row r="16" spans="1:9" ht="39.75" customHeight="1" x14ac:dyDescent="0.25">
      <c r="A16" s="48"/>
      <c r="B16" s="16"/>
      <c r="C16" s="16"/>
      <c r="D16" s="49"/>
      <c r="E16" s="16"/>
      <c r="F16" s="50"/>
      <c r="G16" s="59"/>
      <c r="H16" s="30"/>
      <c r="I16" s="30"/>
    </row>
    <row r="17" spans="1:9" ht="39.75" customHeight="1" x14ac:dyDescent="0.25">
      <c r="A17" s="48"/>
      <c r="B17" s="16"/>
      <c r="C17" s="16"/>
      <c r="D17" s="49"/>
      <c r="E17" s="16"/>
      <c r="F17" s="50"/>
      <c r="G17" s="59"/>
      <c r="H17" s="30"/>
      <c r="I17" s="30"/>
    </row>
    <row r="18" spans="1:9" ht="39.75" customHeight="1" x14ac:dyDescent="0.25">
      <c r="A18" s="48"/>
      <c r="B18" s="16"/>
      <c r="C18" s="16"/>
      <c r="D18" s="49"/>
      <c r="E18" s="16"/>
      <c r="F18" s="50"/>
      <c r="G18" s="59"/>
      <c r="H18" s="30"/>
      <c r="I18" s="30"/>
    </row>
    <row r="19" spans="1:9" ht="39.75" customHeight="1" x14ac:dyDescent="0.25">
      <c r="A19" s="48"/>
      <c r="B19" s="16"/>
      <c r="C19" s="16"/>
      <c r="D19" s="49"/>
      <c r="E19" s="16"/>
      <c r="F19" s="50"/>
      <c r="G19" s="59"/>
      <c r="H19" s="30"/>
      <c r="I19" s="30"/>
    </row>
    <row r="20" spans="1:9" ht="39.75" customHeight="1" x14ac:dyDescent="0.25">
      <c r="A20" s="48"/>
      <c r="B20" s="16"/>
      <c r="C20" s="16"/>
      <c r="D20" s="49"/>
      <c r="E20" s="16"/>
      <c r="F20" s="50"/>
      <c r="G20" s="59"/>
      <c r="H20" s="30"/>
      <c r="I20" s="30"/>
    </row>
    <row r="21" spans="1:9" ht="39.75" customHeight="1" x14ac:dyDescent="0.4">
      <c r="A21" s="51"/>
      <c r="B21" s="52"/>
      <c r="C21" s="54"/>
      <c r="D21" s="53"/>
      <c r="E21" s="52"/>
      <c r="F21" s="52"/>
      <c r="G21" s="60"/>
      <c r="H21" s="30"/>
      <c r="I21" s="30"/>
    </row>
    <row r="22" spans="1:9" ht="39.75" customHeight="1" x14ac:dyDescent="0.4">
      <c r="A22" s="51"/>
      <c r="B22" s="52"/>
      <c r="C22" s="54"/>
      <c r="D22" s="53"/>
      <c r="E22" s="52"/>
      <c r="F22" s="52"/>
      <c r="G22" s="60"/>
      <c r="H22" s="30"/>
      <c r="I22" s="30"/>
    </row>
    <row r="23" spans="1:9" ht="39.75" customHeight="1" x14ac:dyDescent="0.25">
      <c r="A23" s="48"/>
      <c r="B23" s="16"/>
      <c r="C23" s="16"/>
      <c r="D23" s="49"/>
      <c r="E23" s="16"/>
      <c r="F23" s="50"/>
      <c r="G23" s="59"/>
      <c r="H23" s="30"/>
      <c r="I23" s="30"/>
    </row>
    <row r="24" spans="1:9" ht="39.75" customHeight="1" x14ac:dyDescent="0.4">
      <c r="A24" s="51"/>
      <c r="B24" s="52"/>
      <c r="C24" s="54"/>
      <c r="D24" s="53"/>
      <c r="E24" s="52"/>
      <c r="F24" s="52"/>
      <c r="G24" s="60"/>
      <c r="H24" s="30"/>
      <c r="I24" s="30"/>
    </row>
    <row r="25" spans="1:9" ht="39.75" customHeight="1" x14ac:dyDescent="0.25">
      <c r="A25" s="48"/>
      <c r="B25" s="16"/>
      <c r="C25" s="16"/>
      <c r="D25" s="49"/>
      <c r="E25" s="16"/>
      <c r="F25" s="50"/>
      <c r="G25" s="59"/>
      <c r="H25" s="30"/>
      <c r="I25" s="30"/>
    </row>
    <row r="26" spans="1:9" ht="39.75" customHeight="1" x14ac:dyDescent="0.4">
      <c r="A26" s="51"/>
      <c r="B26" s="52"/>
      <c r="C26" s="54"/>
      <c r="D26" s="53"/>
      <c r="E26" s="52"/>
      <c r="F26" s="52"/>
      <c r="G26" s="60"/>
      <c r="H26" s="30"/>
      <c r="I26" s="30"/>
    </row>
    <row r="27" spans="1:9" ht="39.75" customHeight="1" x14ac:dyDescent="0.4">
      <c r="A27" s="51"/>
      <c r="B27" s="52"/>
      <c r="C27" s="54"/>
      <c r="D27" s="53"/>
      <c r="E27" s="52"/>
      <c r="F27" s="52"/>
      <c r="G27" s="60"/>
      <c r="H27" s="30"/>
      <c r="I27" s="30"/>
    </row>
    <row r="28" spans="1:9" ht="39.75" customHeight="1" x14ac:dyDescent="0.4">
      <c r="A28" s="51"/>
      <c r="B28" s="52"/>
      <c r="C28" s="54"/>
      <c r="D28" s="53"/>
      <c r="E28" s="52"/>
      <c r="F28" s="52"/>
      <c r="G28" s="60"/>
      <c r="H28" s="30"/>
      <c r="I28" s="30"/>
    </row>
  </sheetData>
  <sortState ref="A2:G26">
    <sortCondition ref="G2:G26"/>
  </sortState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6" orientation="landscape" r:id="rId1"/>
  <headerFooter>
    <oddHeader>&amp;L&amp;18Orø Rundt ClassiC &amp;C&amp;20Orø Bådelaug&amp;R&amp;18 12-9-2015</oddHeader>
    <oddFooter>&amp;C&amp;20Startliste FÆLLES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39"/>
  <sheetViews>
    <sheetView zoomScaleNormal="100" workbookViewId="0">
      <selection activeCell="D29" sqref="D29"/>
    </sheetView>
  </sheetViews>
  <sheetFormatPr defaultRowHeight="18.75" customHeight="1" x14ac:dyDescent="0.2"/>
  <cols>
    <col min="1" max="1" width="2.7109375" style="77" customWidth="1"/>
    <col min="2" max="2" width="9.85546875" style="77" bestFit="1" customWidth="1"/>
    <col min="3" max="3" width="12.42578125" style="77" customWidth="1"/>
    <col min="4" max="4" width="16" style="77" customWidth="1"/>
    <col min="5" max="5" width="9.140625" style="77"/>
    <col min="6" max="6" width="15.5703125" style="77" customWidth="1"/>
    <col min="7" max="7" width="13.7109375" style="77" customWidth="1"/>
    <col min="8" max="8" width="15" style="77" customWidth="1"/>
    <col min="9" max="11" width="9.140625" style="77"/>
    <col min="12" max="12" width="9.140625" style="117"/>
    <col min="13" max="256" width="9.140625" style="77"/>
    <col min="257" max="257" width="2.7109375" style="77" customWidth="1"/>
    <col min="258" max="258" width="9.85546875" style="77" bestFit="1" customWidth="1"/>
    <col min="259" max="259" width="12.42578125" style="77" customWidth="1"/>
    <col min="260" max="260" width="16" style="77" customWidth="1"/>
    <col min="261" max="261" width="9.140625" style="77"/>
    <col min="262" max="262" width="15.5703125" style="77" customWidth="1"/>
    <col min="263" max="263" width="13.7109375" style="77" customWidth="1"/>
    <col min="264" max="264" width="15" style="77" customWidth="1"/>
    <col min="265" max="512" width="9.140625" style="77"/>
    <col min="513" max="513" width="2.7109375" style="77" customWidth="1"/>
    <col min="514" max="514" width="9.85546875" style="77" bestFit="1" customWidth="1"/>
    <col min="515" max="515" width="12.42578125" style="77" customWidth="1"/>
    <col min="516" max="516" width="16" style="77" customWidth="1"/>
    <col min="517" max="517" width="9.140625" style="77"/>
    <col min="518" max="518" width="15.5703125" style="77" customWidth="1"/>
    <col min="519" max="519" width="13.7109375" style="77" customWidth="1"/>
    <col min="520" max="520" width="15" style="77" customWidth="1"/>
    <col min="521" max="768" width="9.140625" style="77"/>
    <col min="769" max="769" width="2.7109375" style="77" customWidth="1"/>
    <col min="770" max="770" width="9.85546875" style="77" bestFit="1" customWidth="1"/>
    <col min="771" max="771" width="12.42578125" style="77" customWidth="1"/>
    <col min="772" max="772" width="16" style="77" customWidth="1"/>
    <col min="773" max="773" width="9.140625" style="77"/>
    <col min="774" max="774" width="15.5703125" style="77" customWidth="1"/>
    <col min="775" max="775" width="13.7109375" style="77" customWidth="1"/>
    <col min="776" max="776" width="15" style="77" customWidth="1"/>
    <col min="777" max="1024" width="9.140625" style="77"/>
    <col min="1025" max="1025" width="2.7109375" style="77" customWidth="1"/>
    <col min="1026" max="1026" width="9.85546875" style="77" bestFit="1" customWidth="1"/>
    <col min="1027" max="1027" width="12.42578125" style="77" customWidth="1"/>
    <col min="1028" max="1028" width="16" style="77" customWidth="1"/>
    <col min="1029" max="1029" width="9.140625" style="77"/>
    <col min="1030" max="1030" width="15.5703125" style="77" customWidth="1"/>
    <col min="1031" max="1031" width="13.7109375" style="77" customWidth="1"/>
    <col min="1032" max="1032" width="15" style="77" customWidth="1"/>
    <col min="1033" max="1280" width="9.140625" style="77"/>
    <col min="1281" max="1281" width="2.7109375" style="77" customWidth="1"/>
    <col min="1282" max="1282" width="9.85546875" style="77" bestFit="1" customWidth="1"/>
    <col min="1283" max="1283" width="12.42578125" style="77" customWidth="1"/>
    <col min="1284" max="1284" width="16" style="77" customWidth="1"/>
    <col min="1285" max="1285" width="9.140625" style="77"/>
    <col min="1286" max="1286" width="15.5703125" style="77" customWidth="1"/>
    <col min="1287" max="1287" width="13.7109375" style="77" customWidth="1"/>
    <col min="1288" max="1288" width="15" style="77" customWidth="1"/>
    <col min="1289" max="1536" width="9.140625" style="77"/>
    <col min="1537" max="1537" width="2.7109375" style="77" customWidth="1"/>
    <col min="1538" max="1538" width="9.85546875" style="77" bestFit="1" customWidth="1"/>
    <col min="1539" max="1539" width="12.42578125" style="77" customWidth="1"/>
    <col min="1540" max="1540" width="16" style="77" customWidth="1"/>
    <col min="1541" max="1541" width="9.140625" style="77"/>
    <col min="1542" max="1542" width="15.5703125" style="77" customWidth="1"/>
    <col min="1543" max="1543" width="13.7109375" style="77" customWidth="1"/>
    <col min="1544" max="1544" width="15" style="77" customWidth="1"/>
    <col min="1545" max="1792" width="9.140625" style="77"/>
    <col min="1793" max="1793" width="2.7109375" style="77" customWidth="1"/>
    <col min="1794" max="1794" width="9.85546875" style="77" bestFit="1" customWidth="1"/>
    <col min="1795" max="1795" width="12.42578125" style="77" customWidth="1"/>
    <col min="1796" max="1796" width="16" style="77" customWidth="1"/>
    <col min="1797" max="1797" width="9.140625" style="77"/>
    <col min="1798" max="1798" width="15.5703125" style="77" customWidth="1"/>
    <col min="1799" max="1799" width="13.7109375" style="77" customWidth="1"/>
    <col min="1800" max="1800" width="15" style="77" customWidth="1"/>
    <col min="1801" max="2048" width="9.140625" style="77"/>
    <col min="2049" max="2049" width="2.7109375" style="77" customWidth="1"/>
    <col min="2050" max="2050" width="9.85546875" style="77" bestFit="1" customWidth="1"/>
    <col min="2051" max="2051" width="12.42578125" style="77" customWidth="1"/>
    <col min="2052" max="2052" width="16" style="77" customWidth="1"/>
    <col min="2053" max="2053" width="9.140625" style="77"/>
    <col min="2054" max="2054" width="15.5703125" style="77" customWidth="1"/>
    <col min="2055" max="2055" width="13.7109375" style="77" customWidth="1"/>
    <col min="2056" max="2056" width="15" style="77" customWidth="1"/>
    <col min="2057" max="2304" width="9.140625" style="77"/>
    <col min="2305" max="2305" width="2.7109375" style="77" customWidth="1"/>
    <col min="2306" max="2306" width="9.85546875" style="77" bestFit="1" customWidth="1"/>
    <col min="2307" max="2307" width="12.42578125" style="77" customWidth="1"/>
    <col min="2308" max="2308" width="16" style="77" customWidth="1"/>
    <col min="2309" max="2309" width="9.140625" style="77"/>
    <col min="2310" max="2310" width="15.5703125" style="77" customWidth="1"/>
    <col min="2311" max="2311" width="13.7109375" style="77" customWidth="1"/>
    <col min="2312" max="2312" width="15" style="77" customWidth="1"/>
    <col min="2313" max="2560" width="9.140625" style="77"/>
    <col min="2561" max="2561" width="2.7109375" style="77" customWidth="1"/>
    <col min="2562" max="2562" width="9.85546875" style="77" bestFit="1" customWidth="1"/>
    <col min="2563" max="2563" width="12.42578125" style="77" customWidth="1"/>
    <col min="2564" max="2564" width="16" style="77" customWidth="1"/>
    <col min="2565" max="2565" width="9.140625" style="77"/>
    <col min="2566" max="2566" width="15.5703125" style="77" customWidth="1"/>
    <col min="2567" max="2567" width="13.7109375" style="77" customWidth="1"/>
    <col min="2568" max="2568" width="15" style="77" customWidth="1"/>
    <col min="2569" max="2816" width="9.140625" style="77"/>
    <col min="2817" max="2817" width="2.7109375" style="77" customWidth="1"/>
    <col min="2818" max="2818" width="9.85546875" style="77" bestFit="1" customWidth="1"/>
    <col min="2819" max="2819" width="12.42578125" style="77" customWidth="1"/>
    <col min="2820" max="2820" width="16" style="77" customWidth="1"/>
    <col min="2821" max="2821" width="9.140625" style="77"/>
    <col min="2822" max="2822" width="15.5703125" style="77" customWidth="1"/>
    <col min="2823" max="2823" width="13.7109375" style="77" customWidth="1"/>
    <col min="2824" max="2824" width="15" style="77" customWidth="1"/>
    <col min="2825" max="3072" width="9.140625" style="77"/>
    <col min="3073" max="3073" width="2.7109375" style="77" customWidth="1"/>
    <col min="3074" max="3074" width="9.85546875" style="77" bestFit="1" customWidth="1"/>
    <col min="3075" max="3075" width="12.42578125" style="77" customWidth="1"/>
    <col min="3076" max="3076" width="16" style="77" customWidth="1"/>
    <col min="3077" max="3077" width="9.140625" style="77"/>
    <col min="3078" max="3078" width="15.5703125" style="77" customWidth="1"/>
    <col min="3079" max="3079" width="13.7109375" style="77" customWidth="1"/>
    <col min="3080" max="3080" width="15" style="77" customWidth="1"/>
    <col min="3081" max="3328" width="9.140625" style="77"/>
    <col min="3329" max="3329" width="2.7109375" style="77" customWidth="1"/>
    <col min="3330" max="3330" width="9.85546875" style="77" bestFit="1" customWidth="1"/>
    <col min="3331" max="3331" width="12.42578125" style="77" customWidth="1"/>
    <col min="3332" max="3332" width="16" style="77" customWidth="1"/>
    <col min="3333" max="3333" width="9.140625" style="77"/>
    <col min="3334" max="3334" width="15.5703125" style="77" customWidth="1"/>
    <col min="3335" max="3335" width="13.7109375" style="77" customWidth="1"/>
    <col min="3336" max="3336" width="15" style="77" customWidth="1"/>
    <col min="3337" max="3584" width="9.140625" style="77"/>
    <col min="3585" max="3585" width="2.7109375" style="77" customWidth="1"/>
    <col min="3586" max="3586" width="9.85546875" style="77" bestFit="1" customWidth="1"/>
    <col min="3587" max="3587" width="12.42578125" style="77" customWidth="1"/>
    <col min="3588" max="3588" width="16" style="77" customWidth="1"/>
    <col min="3589" max="3589" width="9.140625" style="77"/>
    <col min="3590" max="3590" width="15.5703125" style="77" customWidth="1"/>
    <col min="3591" max="3591" width="13.7109375" style="77" customWidth="1"/>
    <col min="3592" max="3592" width="15" style="77" customWidth="1"/>
    <col min="3593" max="3840" width="9.140625" style="77"/>
    <col min="3841" max="3841" width="2.7109375" style="77" customWidth="1"/>
    <col min="3842" max="3842" width="9.85546875" style="77" bestFit="1" customWidth="1"/>
    <col min="3843" max="3843" width="12.42578125" style="77" customWidth="1"/>
    <col min="3844" max="3844" width="16" style="77" customWidth="1"/>
    <col min="3845" max="3845" width="9.140625" style="77"/>
    <col min="3846" max="3846" width="15.5703125" style="77" customWidth="1"/>
    <col min="3847" max="3847" width="13.7109375" style="77" customWidth="1"/>
    <col min="3848" max="3848" width="15" style="77" customWidth="1"/>
    <col min="3849" max="4096" width="9.140625" style="77"/>
    <col min="4097" max="4097" width="2.7109375" style="77" customWidth="1"/>
    <col min="4098" max="4098" width="9.85546875" style="77" bestFit="1" customWidth="1"/>
    <col min="4099" max="4099" width="12.42578125" style="77" customWidth="1"/>
    <col min="4100" max="4100" width="16" style="77" customWidth="1"/>
    <col min="4101" max="4101" width="9.140625" style="77"/>
    <col min="4102" max="4102" width="15.5703125" style="77" customWidth="1"/>
    <col min="4103" max="4103" width="13.7109375" style="77" customWidth="1"/>
    <col min="4104" max="4104" width="15" style="77" customWidth="1"/>
    <col min="4105" max="4352" width="9.140625" style="77"/>
    <col min="4353" max="4353" width="2.7109375" style="77" customWidth="1"/>
    <col min="4354" max="4354" width="9.85546875" style="77" bestFit="1" customWidth="1"/>
    <col min="4355" max="4355" width="12.42578125" style="77" customWidth="1"/>
    <col min="4356" max="4356" width="16" style="77" customWidth="1"/>
    <col min="4357" max="4357" width="9.140625" style="77"/>
    <col min="4358" max="4358" width="15.5703125" style="77" customWidth="1"/>
    <col min="4359" max="4359" width="13.7109375" style="77" customWidth="1"/>
    <col min="4360" max="4360" width="15" style="77" customWidth="1"/>
    <col min="4361" max="4608" width="9.140625" style="77"/>
    <col min="4609" max="4609" width="2.7109375" style="77" customWidth="1"/>
    <col min="4610" max="4610" width="9.85546875" style="77" bestFit="1" customWidth="1"/>
    <col min="4611" max="4611" width="12.42578125" style="77" customWidth="1"/>
    <col min="4612" max="4612" width="16" style="77" customWidth="1"/>
    <col min="4613" max="4613" width="9.140625" style="77"/>
    <col min="4614" max="4614" width="15.5703125" style="77" customWidth="1"/>
    <col min="4615" max="4615" width="13.7109375" style="77" customWidth="1"/>
    <col min="4616" max="4616" width="15" style="77" customWidth="1"/>
    <col min="4617" max="4864" width="9.140625" style="77"/>
    <col min="4865" max="4865" width="2.7109375" style="77" customWidth="1"/>
    <col min="4866" max="4866" width="9.85546875" style="77" bestFit="1" customWidth="1"/>
    <col min="4867" max="4867" width="12.42578125" style="77" customWidth="1"/>
    <col min="4868" max="4868" width="16" style="77" customWidth="1"/>
    <col min="4869" max="4869" width="9.140625" style="77"/>
    <col min="4870" max="4870" width="15.5703125" style="77" customWidth="1"/>
    <col min="4871" max="4871" width="13.7109375" style="77" customWidth="1"/>
    <col min="4872" max="4872" width="15" style="77" customWidth="1"/>
    <col min="4873" max="5120" width="9.140625" style="77"/>
    <col min="5121" max="5121" width="2.7109375" style="77" customWidth="1"/>
    <col min="5122" max="5122" width="9.85546875" style="77" bestFit="1" customWidth="1"/>
    <col min="5123" max="5123" width="12.42578125" style="77" customWidth="1"/>
    <col min="5124" max="5124" width="16" style="77" customWidth="1"/>
    <col min="5125" max="5125" width="9.140625" style="77"/>
    <col min="5126" max="5126" width="15.5703125" style="77" customWidth="1"/>
    <col min="5127" max="5127" width="13.7109375" style="77" customWidth="1"/>
    <col min="5128" max="5128" width="15" style="77" customWidth="1"/>
    <col min="5129" max="5376" width="9.140625" style="77"/>
    <col min="5377" max="5377" width="2.7109375" style="77" customWidth="1"/>
    <col min="5378" max="5378" width="9.85546875" style="77" bestFit="1" customWidth="1"/>
    <col min="5379" max="5379" width="12.42578125" style="77" customWidth="1"/>
    <col min="5380" max="5380" width="16" style="77" customWidth="1"/>
    <col min="5381" max="5381" width="9.140625" style="77"/>
    <col min="5382" max="5382" width="15.5703125" style="77" customWidth="1"/>
    <col min="5383" max="5383" width="13.7109375" style="77" customWidth="1"/>
    <col min="5384" max="5384" width="15" style="77" customWidth="1"/>
    <col min="5385" max="5632" width="9.140625" style="77"/>
    <col min="5633" max="5633" width="2.7109375" style="77" customWidth="1"/>
    <col min="5634" max="5634" width="9.85546875" style="77" bestFit="1" customWidth="1"/>
    <col min="5635" max="5635" width="12.42578125" style="77" customWidth="1"/>
    <col min="5636" max="5636" width="16" style="77" customWidth="1"/>
    <col min="5637" max="5637" width="9.140625" style="77"/>
    <col min="5638" max="5638" width="15.5703125" style="77" customWidth="1"/>
    <col min="5639" max="5639" width="13.7109375" style="77" customWidth="1"/>
    <col min="5640" max="5640" width="15" style="77" customWidth="1"/>
    <col min="5641" max="5888" width="9.140625" style="77"/>
    <col min="5889" max="5889" width="2.7109375" style="77" customWidth="1"/>
    <col min="5890" max="5890" width="9.85546875" style="77" bestFit="1" customWidth="1"/>
    <col min="5891" max="5891" width="12.42578125" style="77" customWidth="1"/>
    <col min="5892" max="5892" width="16" style="77" customWidth="1"/>
    <col min="5893" max="5893" width="9.140625" style="77"/>
    <col min="5894" max="5894" width="15.5703125" style="77" customWidth="1"/>
    <col min="5895" max="5895" width="13.7109375" style="77" customWidth="1"/>
    <col min="5896" max="5896" width="15" style="77" customWidth="1"/>
    <col min="5897" max="6144" width="9.140625" style="77"/>
    <col min="6145" max="6145" width="2.7109375" style="77" customWidth="1"/>
    <col min="6146" max="6146" width="9.85546875" style="77" bestFit="1" customWidth="1"/>
    <col min="6147" max="6147" width="12.42578125" style="77" customWidth="1"/>
    <col min="6148" max="6148" width="16" style="77" customWidth="1"/>
    <col min="6149" max="6149" width="9.140625" style="77"/>
    <col min="6150" max="6150" width="15.5703125" style="77" customWidth="1"/>
    <col min="6151" max="6151" width="13.7109375" style="77" customWidth="1"/>
    <col min="6152" max="6152" width="15" style="77" customWidth="1"/>
    <col min="6153" max="6400" width="9.140625" style="77"/>
    <col min="6401" max="6401" width="2.7109375" style="77" customWidth="1"/>
    <col min="6402" max="6402" width="9.85546875" style="77" bestFit="1" customWidth="1"/>
    <col min="6403" max="6403" width="12.42578125" style="77" customWidth="1"/>
    <col min="6404" max="6404" width="16" style="77" customWidth="1"/>
    <col min="6405" max="6405" width="9.140625" style="77"/>
    <col min="6406" max="6406" width="15.5703125" style="77" customWidth="1"/>
    <col min="6407" max="6407" width="13.7109375" style="77" customWidth="1"/>
    <col min="6408" max="6408" width="15" style="77" customWidth="1"/>
    <col min="6409" max="6656" width="9.140625" style="77"/>
    <col min="6657" max="6657" width="2.7109375" style="77" customWidth="1"/>
    <col min="6658" max="6658" width="9.85546875" style="77" bestFit="1" customWidth="1"/>
    <col min="6659" max="6659" width="12.42578125" style="77" customWidth="1"/>
    <col min="6660" max="6660" width="16" style="77" customWidth="1"/>
    <col min="6661" max="6661" width="9.140625" style="77"/>
    <col min="6662" max="6662" width="15.5703125" style="77" customWidth="1"/>
    <col min="6663" max="6663" width="13.7109375" style="77" customWidth="1"/>
    <col min="6664" max="6664" width="15" style="77" customWidth="1"/>
    <col min="6665" max="6912" width="9.140625" style="77"/>
    <col min="6913" max="6913" width="2.7109375" style="77" customWidth="1"/>
    <col min="6914" max="6914" width="9.85546875" style="77" bestFit="1" customWidth="1"/>
    <col min="6915" max="6915" width="12.42578125" style="77" customWidth="1"/>
    <col min="6916" max="6916" width="16" style="77" customWidth="1"/>
    <col min="6917" max="6917" width="9.140625" style="77"/>
    <col min="6918" max="6918" width="15.5703125" style="77" customWidth="1"/>
    <col min="6919" max="6919" width="13.7109375" style="77" customWidth="1"/>
    <col min="6920" max="6920" width="15" style="77" customWidth="1"/>
    <col min="6921" max="7168" width="9.140625" style="77"/>
    <col min="7169" max="7169" width="2.7109375" style="77" customWidth="1"/>
    <col min="7170" max="7170" width="9.85546875" style="77" bestFit="1" customWidth="1"/>
    <col min="7171" max="7171" width="12.42578125" style="77" customWidth="1"/>
    <col min="7172" max="7172" width="16" style="77" customWidth="1"/>
    <col min="7173" max="7173" width="9.140625" style="77"/>
    <col min="7174" max="7174" width="15.5703125" style="77" customWidth="1"/>
    <col min="7175" max="7175" width="13.7109375" style="77" customWidth="1"/>
    <col min="7176" max="7176" width="15" style="77" customWidth="1"/>
    <col min="7177" max="7424" width="9.140625" style="77"/>
    <col min="7425" max="7425" width="2.7109375" style="77" customWidth="1"/>
    <col min="7426" max="7426" width="9.85546875" style="77" bestFit="1" customWidth="1"/>
    <col min="7427" max="7427" width="12.42578125" style="77" customWidth="1"/>
    <col min="7428" max="7428" width="16" style="77" customWidth="1"/>
    <col min="7429" max="7429" width="9.140625" style="77"/>
    <col min="7430" max="7430" width="15.5703125" style="77" customWidth="1"/>
    <col min="7431" max="7431" width="13.7109375" style="77" customWidth="1"/>
    <col min="7432" max="7432" width="15" style="77" customWidth="1"/>
    <col min="7433" max="7680" width="9.140625" style="77"/>
    <col min="7681" max="7681" width="2.7109375" style="77" customWidth="1"/>
    <col min="7682" max="7682" width="9.85546875" style="77" bestFit="1" customWidth="1"/>
    <col min="7683" max="7683" width="12.42578125" style="77" customWidth="1"/>
    <col min="7684" max="7684" width="16" style="77" customWidth="1"/>
    <col min="7685" max="7685" width="9.140625" style="77"/>
    <col min="7686" max="7686" width="15.5703125" style="77" customWidth="1"/>
    <col min="7687" max="7687" width="13.7109375" style="77" customWidth="1"/>
    <col min="7688" max="7688" width="15" style="77" customWidth="1"/>
    <col min="7689" max="7936" width="9.140625" style="77"/>
    <col min="7937" max="7937" width="2.7109375" style="77" customWidth="1"/>
    <col min="7938" max="7938" width="9.85546875" style="77" bestFit="1" customWidth="1"/>
    <col min="7939" max="7939" width="12.42578125" style="77" customWidth="1"/>
    <col min="7940" max="7940" width="16" style="77" customWidth="1"/>
    <col min="7941" max="7941" width="9.140625" style="77"/>
    <col min="7942" max="7942" width="15.5703125" style="77" customWidth="1"/>
    <col min="7943" max="7943" width="13.7109375" style="77" customWidth="1"/>
    <col min="7944" max="7944" width="15" style="77" customWidth="1"/>
    <col min="7945" max="8192" width="9.140625" style="77"/>
    <col min="8193" max="8193" width="2.7109375" style="77" customWidth="1"/>
    <col min="8194" max="8194" width="9.85546875" style="77" bestFit="1" customWidth="1"/>
    <col min="8195" max="8195" width="12.42578125" style="77" customWidth="1"/>
    <col min="8196" max="8196" width="16" style="77" customWidth="1"/>
    <col min="8197" max="8197" width="9.140625" style="77"/>
    <col min="8198" max="8198" width="15.5703125" style="77" customWidth="1"/>
    <col min="8199" max="8199" width="13.7109375" style="77" customWidth="1"/>
    <col min="8200" max="8200" width="15" style="77" customWidth="1"/>
    <col min="8201" max="8448" width="9.140625" style="77"/>
    <col min="8449" max="8449" width="2.7109375" style="77" customWidth="1"/>
    <col min="8450" max="8450" width="9.85546875" style="77" bestFit="1" customWidth="1"/>
    <col min="8451" max="8451" width="12.42578125" style="77" customWidth="1"/>
    <col min="8452" max="8452" width="16" style="77" customWidth="1"/>
    <col min="8453" max="8453" width="9.140625" style="77"/>
    <col min="8454" max="8454" width="15.5703125" style="77" customWidth="1"/>
    <col min="8455" max="8455" width="13.7109375" style="77" customWidth="1"/>
    <col min="8456" max="8456" width="15" style="77" customWidth="1"/>
    <col min="8457" max="8704" width="9.140625" style="77"/>
    <col min="8705" max="8705" width="2.7109375" style="77" customWidth="1"/>
    <col min="8706" max="8706" width="9.85546875" style="77" bestFit="1" customWidth="1"/>
    <col min="8707" max="8707" width="12.42578125" style="77" customWidth="1"/>
    <col min="8708" max="8708" width="16" style="77" customWidth="1"/>
    <col min="8709" max="8709" width="9.140625" style="77"/>
    <col min="8710" max="8710" width="15.5703125" style="77" customWidth="1"/>
    <col min="8711" max="8711" width="13.7109375" style="77" customWidth="1"/>
    <col min="8712" max="8712" width="15" style="77" customWidth="1"/>
    <col min="8713" max="8960" width="9.140625" style="77"/>
    <col min="8961" max="8961" width="2.7109375" style="77" customWidth="1"/>
    <col min="8962" max="8962" width="9.85546875" style="77" bestFit="1" customWidth="1"/>
    <col min="8963" max="8963" width="12.42578125" style="77" customWidth="1"/>
    <col min="8964" max="8964" width="16" style="77" customWidth="1"/>
    <col min="8965" max="8965" width="9.140625" style="77"/>
    <col min="8966" max="8966" width="15.5703125" style="77" customWidth="1"/>
    <col min="8967" max="8967" width="13.7109375" style="77" customWidth="1"/>
    <col min="8968" max="8968" width="15" style="77" customWidth="1"/>
    <col min="8969" max="9216" width="9.140625" style="77"/>
    <col min="9217" max="9217" width="2.7109375" style="77" customWidth="1"/>
    <col min="9218" max="9218" width="9.85546875" style="77" bestFit="1" customWidth="1"/>
    <col min="9219" max="9219" width="12.42578125" style="77" customWidth="1"/>
    <col min="9220" max="9220" width="16" style="77" customWidth="1"/>
    <col min="9221" max="9221" width="9.140625" style="77"/>
    <col min="9222" max="9222" width="15.5703125" style="77" customWidth="1"/>
    <col min="9223" max="9223" width="13.7109375" style="77" customWidth="1"/>
    <col min="9224" max="9224" width="15" style="77" customWidth="1"/>
    <col min="9225" max="9472" width="9.140625" style="77"/>
    <col min="9473" max="9473" width="2.7109375" style="77" customWidth="1"/>
    <col min="9474" max="9474" width="9.85546875" style="77" bestFit="1" customWidth="1"/>
    <col min="9475" max="9475" width="12.42578125" style="77" customWidth="1"/>
    <col min="9476" max="9476" width="16" style="77" customWidth="1"/>
    <col min="9477" max="9477" width="9.140625" style="77"/>
    <col min="9478" max="9478" width="15.5703125" style="77" customWidth="1"/>
    <col min="9479" max="9479" width="13.7109375" style="77" customWidth="1"/>
    <col min="9480" max="9480" width="15" style="77" customWidth="1"/>
    <col min="9481" max="9728" width="9.140625" style="77"/>
    <col min="9729" max="9729" width="2.7109375" style="77" customWidth="1"/>
    <col min="9730" max="9730" width="9.85546875" style="77" bestFit="1" customWidth="1"/>
    <col min="9731" max="9731" width="12.42578125" style="77" customWidth="1"/>
    <col min="9732" max="9732" width="16" style="77" customWidth="1"/>
    <col min="9733" max="9733" width="9.140625" style="77"/>
    <col min="9734" max="9734" width="15.5703125" style="77" customWidth="1"/>
    <col min="9735" max="9735" width="13.7109375" style="77" customWidth="1"/>
    <col min="9736" max="9736" width="15" style="77" customWidth="1"/>
    <col min="9737" max="9984" width="9.140625" style="77"/>
    <col min="9985" max="9985" width="2.7109375" style="77" customWidth="1"/>
    <col min="9986" max="9986" width="9.85546875" style="77" bestFit="1" customWidth="1"/>
    <col min="9987" max="9987" width="12.42578125" style="77" customWidth="1"/>
    <col min="9988" max="9988" width="16" style="77" customWidth="1"/>
    <col min="9989" max="9989" width="9.140625" style="77"/>
    <col min="9990" max="9990" width="15.5703125" style="77" customWidth="1"/>
    <col min="9991" max="9991" width="13.7109375" style="77" customWidth="1"/>
    <col min="9992" max="9992" width="15" style="77" customWidth="1"/>
    <col min="9993" max="10240" width="9.140625" style="77"/>
    <col min="10241" max="10241" width="2.7109375" style="77" customWidth="1"/>
    <col min="10242" max="10242" width="9.85546875" style="77" bestFit="1" customWidth="1"/>
    <col min="10243" max="10243" width="12.42578125" style="77" customWidth="1"/>
    <col min="10244" max="10244" width="16" style="77" customWidth="1"/>
    <col min="10245" max="10245" width="9.140625" style="77"/>
    <col min="10246" max="10246" width="15.5703125" style="77" customWidth="1"/>
    <col min="10247" max="10247" width="13.7109375" style="77" customWidth="1"/>
    <col min="10248" max="10248" width="15" style="77" customWidth="1"/>
    <col min="10249" max="10496" width="9.140625" style="77"/>
    <col min="10497" max="10497" width="2.7109375" style="77" customWidth="1"/>
    <col min="10498" max="10498" width="9.85546875" style="77" bestFit="1" customWidth="1"/>
    <col min="10499" max="10499" width="12.42578125" style="77" customWidth="1"/>
    <col min="10500" max="10500" width="16" style="77" customWidth="1"/>
    <col min="10501" max="10501" width="9.140625" style="77"/>
    <col min="10502" max="10502" width="15.5703125" style="77" customWidth="1"/>
    <col min="10503" max="10503" width="13.7109375" style="77" customWidth="1"/>
    <col min="10504" max="10504" width="15" style="77" customWidth="1"/>
    <col min="10505" max="10752" width="9.140625" style="77"/>
    <col min="10753" max="10753" width="2.7109375" style="77" customWidth="1"/>
    <col min="10754" max="10754" width="9.85546875" style="77" bestFit="1" customWidth="1"/>
    <col min="10755" max="10755" width="12.42578125" style="77" customWidth="1"/>
    <col min="10756" max="10756" width="16" style="77" customWidth="1"/>
    <col min="10757" max="10757" width="9.140625" style="77"/>
    <col min="10758" max="10758" width="15.5703125" style="77" customWidth="1"/>
    <col min="10759" max="10759" width="13.7109375" style="77" customWidth="1"/>
    <col min="10760" max="10760" width="15" style="77" customWidth="1"/>
    <col min="10761" max="11008" width="9.140625" style="77"/>
    <col min="11009" max="11009" width="2.7109375" style="77" customWidth="1"/>
    <col min="11010" max="11010" width="9.85546875" style="77" bestFit="1" customWidth="1"/>
    <col min="11011" max="11011" width="12.42578125" style="77" customWidth="1"/>
    <col min="11012" max="11012" width="16" style="77" customWidth="1"/>
    <col min="11013" max="11013" width="9.140625" style="77"/>
    <col min="11014" max="11014" width="15.5703125" style="77" customWidth="1"/>
    <col min="11015" max="11015" width="13.7109375" style="77" customWidth="1"/>
    <col min="11016" max="11016" width="15" style="77" customWidth="1"/>
    <col min="11017" max="11264" width="9.140625" style="77"/>
    <col min="11265" max="11265" width="2.7109375" style="77" customWidth="1"/>
    <col min="11266" max="11266" width="9.85546875" style="77" bestFit="1" customWidth="1"/>
    <col min="11267" max="11267" width="12.42578125" style="77" customWidth="1"/>
    <col min="11268" max="11268" width="16" style="77" customWidth="1"/>
    <col min="11269" max="11269" width="9.140625" style="77"/>
    <col min="11270" max="11270" width="15.5703125" style="77" customWidth="1"/>
    <col min="11271" max="11271" width="13.7109375" style="77" customWidth="1"/>
    <col min="11272" max="11272" width="15" style="77" customWidth="1"/>
    <col min="11273" max="11520" width="9.140625" style="77"/>
    <col min="11521" max="11521" width="2.7109375" style="77" customWidth="1"/>
    <col min="11522" max="11522" width="9.85546875" style="77" bestFit="1" customWidth="1"/>
    <col min="11523" max="11523" width="12.42578125" style="77" customWidth="1"/>
    <col min="11524" max="11524" width="16" style="77" customWidth="1"/>
    <col min="11525" max="11525" width="9.140625" style="77"/>
    <col min="11526" max="11526" width="15.5703125" style="77" customWidth="1"/>
    <col min="11527" max="11527" width="13.7109375" style="77" customWidth="1"/>
    <col min="11528" max="11528" width="15" style="77" customWidth="1"/>
    <col min="11529" max="11776" width="9.140625" style="77"/>
    <col min="11777" max="11777" width="2.7109375" style="77" customWidth="1"/>
    <col min="11778" max="11778" width="9.85546875" style="77" bestFit="1" customWidth="1"/>
    <col min="11779" max="11779" width="12.42578125" style="77" customWidth="1"/>
    <col min="11780" max="11780" width="16" style="77" customWidth="1"/>
    <col min="11781" max="11781" width="9.140625" style="77"/>
    <col min="11782" max="11782" width="15.5703125" style="77" customWidth="1"/>
    <col min="11783" max="11783" width="13.7109375" style="77" customWidth="1"/>
    <col min="11784" max="11784" width="15" style="77" customWidth="1"/>
    <col min="11785" max="12032" width="9.140625" style="77"/>
    <col min="12033" max="12033" width="2.7109375" style="77" customWidth="1"/>
    <col min="12034" max="12034" width="9.85546875" style="77" bestFit="1" customWidth="1"/>
    <col min="12035" max="12035" width="12.42578125" style="77" customWidth="1"/>
    <col min="12036" max="12036" width="16" style="77" customWidth="1"/>
    <col min="12037" max="12037" width="9.140625" style="77"/>
    <col min="12038" max="12038" width="15.5703125" style="77" customWidth="1"/>
    <col min="12039" max="12039" width="13.7109375" style="77" customWidth="1"/>
    <col min="12040" max="12040" width="15" style="77" customWidth="1"/>
    <col min="12041" max="12288" width="9.140625" style="77"/>
    <col min="12289" max="12289" width="2.7109375" style="77" customWidth="1"/>
    <col min="12290" max="12290" width="9.85546875" style="77" bestFit="1" customWidth="1"/>
    <col min="12291" max="12291" width="12.42578125" style="77" customWidth="1"/>
    <col min="12292" max="12292" width="16" style="77" customWidth="1"/>
    <col min="12293" max="12293" width="9.140625" style="77"/>
    <col min="12294" max="12294" width="15.5703125" style="77" customWidth="1"/>
    <col min="12295" max="12295" width="13.7109375" style="77" customWidth="1"/>
    <col min="12296" max="12296" width="15" style="77" customWidth="1"/>
    <col min="12297" max="12544" width="9.140625" style="77"/>
    <col min="12545" max="12545" width="2.7109375" style="77" customWidth="1"/>
    <col min="12546" max="12546" width="9.85546875" style="77" bestFit="1" customWidth="1"/>
    <col min="12547" max="12547" width="12.42578125" style="77" customWidth="1"/>
    <col min="12548" max="12548" width="16" style="77" customWidth="1"/>
    <col min="12549" max="12549" width="9.140625" style="77"/>
    <col min="12550" max="12550" width="15.5703125" style="77" customWidth="1"/>
    <col min="12551" max="12551" width="13.7109375" style="77" customWidth="1"/>
    <col min="12552" max="12552" width="15" style="77" customWidth="1"/>
    <col min="12553" max="12800" width="9.140625" style="77"/>
    <col min="12801" max="12801" width="2.7109375" style="77" customWidth="1"/>
    <col min="12802" max="12802" width="9.85546875" style="77" bestFit="1" customWidth="1"/>
    <col min="12803" max="12803" width="12.42578125" style="77" customWidth="1"/>
    <col min="12804" max="12804" width="16" style="77" customWidth="1"/>
    <col min="12805" max="12805" width="9.140625" style="77"/>
    <col min="12806" max="12806" width="15.5703125" style="77" customWidth="1"/>
    <col min="12807" max="12807" width="13.7109375" style="77" customWidth="1"/>
    <col min="12808" max="12808" width="15" style="77" customWidth="1"/>
    <col min="12809" max="13056" width="9.140625" style="77"/>
    <col min="13057" max="13057" width="2.7109375" style="77" customWidth="1"/>
    <col min="13058" max="13058" width="9.85546875" style="77" bestFit="1" customWidth="1"/>
    <col min="13059" max="13059" width="12.42578125" style="77" customWidth="1"/>
    <col min="13060" max="13060" width="16" style="77" customWidth="1"/>
    <col min="13061" max="13061" width="9.140625" style="77"/>
    <col min="13062" max="13062" width="15.5703125" style="77" customWidth="1"/>
    <col min="13063" max="13063" width="13.7109375" style="77" customWidth="1"/>
    <col min="13064" max="13064" width="15" style="77" customWidth="1"/>
    <col min="13065" max="13312" width="9.140625" style="77"/>
    <col min="13313" max="13313" width="2.7109375" style="77" customWidth="1"/>
    <col min="13314" max="13314" width="9.85546875" style="77" bestFit="1" customWidth="1"/>
    <col min="13315" max="13315" width="12.42578125" style="77" customWidth="1"/>
    <col min="13316" max="13316" width="16" style="77" customWidth="1"/>
    <col min="13317" max="13317" width="9.140625" style="77"/>
    <col min="13318" max="13318" width="15.5703125" style="77" customWidth="1"/>
    <col min="13319" max="13319" width="13.7109375" style="77" customWidth="1"/>
    <col min="13320" max="13320" width="15" style="77" customWidth="1"/>
    <col min="13321" max="13568" width="9.140625" style="77"/>
    <col min="13569" max="13569" width="2.7109375" style="77" customWidth="1"/>
    <col min="13570" max="13570" width="9.85546875" style="77" bestFit="1" customWidth="1"/>
    <col min="13571" max="13571" width="12.42578125" style="77" customWidth="1"/>
    <col min="13572" max="13572" width="16" style="77" customWidth="1"/>
    <col min="13573" max="13573" width="9.140625" style="77"/>
    <col min="13574" max="13574" width="15.5703125" style="77" customWidth="1"/>
    <col min="13575" max="13575" width="13.7109375" style="77" customWidth="1"/>
    <col min="13576" max="13576" width="15" style="77" customWidth="1"/>
    <col min="13577" max="13824" width="9.140625" style="77"/>
    <col min="13825" max="13825" width="2.7109375" style="77" customWidth="1"/>
    <col min="13826" max="13826" width="9.85546875" style="77" bestFit="1" customWidth="1"/>
    <col min="13827" max="13827" width="12.42578125" style="77" customWidth="1"/>
    <col min="13828" max="13828" width="16" style="77" customWidth="1"/>
    <col min="13829" max="13829" width="9.140625" style="77"/>
    <col min="13830" max="13830" width="15.5703125" style="77" customWidth="1"/>
    <col min="13831" max="13831" width="13.7109375" style="77" customWidth="1"/>
    <col min="13832" max="13832" width="15" style="77" customWidth="1"/>
    <col min="13833" max="14080" width="9.140625" style="77"/>
    <col min="14081" max="14081" width="2.7109375" style="77" customWidth="1"/>
    <col min="14082" max="14082" width="9.85546875" style="77" bestFit="1" customWidth="1"/>
    <col min="14083" max="14083" width="12.42578125" style="77" customWidth="1"/>
    <col min="14084" max="14084" width="16" style="77" customWidth="1"/>
    <col min="14085" max="14085" width="9.140625" style="77"/>
    <col min="14086" max="14086" width="15.5703125" style="77" customWidth="1"/>
    <col min="14087" max="14087" width="13.7109375" style="77" customWidth="1"/>
    <col min="14088" max="14088" width="15" style="77" customWidth="1"/>
    <col min="14089" max="14336" width="9.140625" style="77"/>
    <col min="14337" max="14337" width="2.7109375" style="77" customWidth="1"/>
    <col min="14338" max="14338" width="9.85546875" style="77" bestFit="1" customWidth="1"/>
    <col min="14339" max="14339" width="12.42578125" style="77" customWidth="1"/>
    <col min="14340" max="14340" width="16" style="77" customWidth="1"/>
    <col min="14341" max="14341" width="9.140625" style="77"/>
    <col min="14342" max="14342" width="15.5703125" style="77" customWidth="1"/>
    <col min="14343" max="14343" width="13.7109375" style="77" customWidth="1"/>
    <col min="14344" max="14344" width="15" style="77" customWidth="1"/>
    <col min="14345" max="14592" width="9.140625" style="77"/>
    <col min="14593" max="14593" width="2.7109375" style="77" customWidth="1"/>
    <col min="14594" max="14594" width="9.85546875" style="77" bestFit="1" customWidth="1"/>
    <col min="14595" max="14595" width="12.42578125" style="77" customWidth="1"/>
    <col min="14596" max="14596" width="16" style="77" customWidth="1"/>
    <col min="14597" max="14597" width="9.140625" style="77"/>
    <col min="14598" max="14598" width="15.5703125" style="77" customWidth="1"/>
    <col min="14599" max="14599" width="13.7109375" style="77" customWidth="1"/>
    <col min="14600" max="14600" width="15" style="77" customWidth="1"/>
    <col min="14601" max="14848" width="9.140625" style="77"/>
    <col min="14849" max="14849" width="2.7109375" style="77" customWidth="1"/>
    <col min="14850" max="14850" width="9.85546875" style="77" bestFit="1" customWidth="1"/>
    <col min="14851" max="14851" width="12.42578125" style="77" customWidth="1"/>
    <col min="14852" max="14852" width="16" style="77" customWidth="1"/>
    <col min="14853" max="14853" width="9.140625" style="77"/>
    <col min="14854" max="14854" width="15.5703125" style="77" customWidth="1"/>
    <col min="14855" max="14855" width="13.7109375" style="77" customWidth="1"/>
    <col min="14856" max="14856" width="15" style="77" customWidth="1"/>
    <col min="14857" max="15104" width="9.140625" style="77"/>
    <col min="15105" max="15105" width="2.7109375" style="77" customWidth="1"/>
    <col min="15106" max="15106" width="9.85546875" style="77" bestFit="1" customWidth="1"/>
    <col min="15107" max="15107" width="12.42578125" style="77" customWidth="1"/>
    <col min="15108" max="15108" width="16" style="77" customWidth="1"/>
    <col min="15109" max="15109" width="9.140625" style="77"/>
    <col min="15110" max="15110" width="15.5703125" style="77" customWidth="1"/>
    <col min="15111" max="15111" width="13.7109375" style="77" customWidth="1"/>
    <col min="15112" max="15112" width="15" style="77" customWidth="1"/>
    <col min="15113" max="15360" width="9.140625" style="77"/>
    <col min="15361" max="15361" width="2.7109375" style="77" customWidth="1"/>
    <col min="15362" max="15362" width="9.85546875" style="77" bestFit="1" customWidth="1"/>
    <col min="15363" max="15363" width="12.42578125" style="77" customWidth="1"/>
    <col min="15364" max="15364" width="16" style="77" customWidth="1"/>
    <col min="15365" max="15365" width="9.140625" style="77"/>
    <col min="15366" max="15366" width="15.5703125" style="77" customWidth="1"/>
    <col min="15367" max="15367" width="13.7109375" style="77" customWidth="1"/>
    <col min="15368" max="15368" width="15" style="77" customWidth="1"/>
    <col min="15369" max="15616" width="9.140625" style="77"/>
    <col min="15617" max="15617" width="2.7109375" style="77" customWidth="1"/>
    <col min="15618" max="15618" width="9.85546875" style="77" bestFit="1" customWidth="1"/>
    <col min="15619" max="15619" width="12.42578125" style="77" customWidth="1"/>
    <col min="15620" max="15620" width="16" style="77" customWidth="1"/>
    <col min="15621" max="15621" width="9.140625" style="77"/>
    <col min="15622" max="15622" width="15.5703125" style="77" customWidth="1"/>
    <col min="15623" max="15623" width="13.7109375" style="77" customWidth="1"/>
    <col min="15624" max="15624" width="15" style="77" customWidth="1"/>
    <col min="15625" max="15872" width="9.140625" style="77"/>
    <col min="15873" max="15873" width="2.7109375" style="77" customWidth="1"/>
    <col min="15874" max="15874" width="9.85546875" style="77" bestFit="1" customWidth="1"/>
    <col min="15875" max="15875" width="12.42578125" style="77" customWidth="1"/>
    <col min="15876" max="15876" width="16" style="77" customWidth="1"/>
    <col min="15877" max="15877" width="9.140625" style="77"/>
    <col min="15878" max="15878" width="15.5703125" style="77" customWidth="1"/>
    <col min="15879" max="15879" width="13.7109375" style="77" customWidth="1"/>
    <col min="15880" max="15880" width="15" style="77" customWidth="1"/>
    <col min="15881" max="16128" width="9.140625" style="77"/>
    <col min="16129" max="16129" width="2.7109375" style="77" customWidth="1"/>
    <col min="16130" max="16130" width="9.85546875" style="77" bestFit="1" customWidth="1"/>
    <col min="16131" max="16131" width="12.42578125" style="77" customWidth="1"/>
    <col min="16132" max="16132" width="16" style="77" customWidth="1"/>
    <col min="16133" max="16133" width="9.140625" style="77"/>
    <col min="16134" max="16134" width="15.5703125" style="77" customWidth="1"/>
    <col min="16135" max="16135" width="13.7109375" style="77" customWidth="1"/>
    <col min="16136" max="16136" width="15" style="77" customWidth="1"/>
    <col min="16137" max="16384" width="9.140625" style="77"/>
  </cols>
  <sheetData>
    <row r="2" spans="2:13" ht="18.75" customHeight="1" thickBot="1" x14ac:dyDescent="0.25"/>
    <row r="3" spans="2:13" ht="18.75" customHeight="1" thickBot="1" x14ac:dyDescent="0.3">
      <c r="L3" s="180" t="s">
        <v>115</v>
      </c>
      <c r="M3" s="181"/>
    </row>
    <row r="4" spans="2:13" ht="18.75" customHeight="1" thickBot="1" x14ac:dyDescent="0.3">
      <c r="B4" s="80" t="s">
        <v>16</v>
      </c>
      <c r="D4" s="81" t="s">
        <v>17</v>
      </c>
      <c r="E4" s="82"/>
      <c r="F4" s="82"/>
      <c r="L4" s="79" t="s">
        <v>14</v>
      </c>
      <c r="M4" s="79" t="s">
        <v>15</v>
      </c>
    </row>
    <row r="5" spans="2:13" ht="18.75" customHeight="1" x14ac:dyDescent="0.2">
      <c r="L5" s="83">
        <v>0.86</v>
      </c>
      <c r="M5" s="84">
        <v>0</v>
      </c>
    </row>
    <row r="6" spans="2:13" ht="18.75" customHeight="1" x14ac:dyDescent="0.2">
      <c r="C6" s="85"/>
      <c r="D6" s="86" t="s">
        <v>18</v>
      </c>
      <c r="E6" s="86" t="s">
        <v>19</v>
      </c>
      <c r="F6" s="86" t="s">
        <v>20</v>
      </c>
      <c r="G6" s="87" t="s">
        <v>116</v>
      </c>
      <c r="H6" s="88"/>
      <c r="L6" s="83">
        <v>0.87</v>
      </c>
      <c r="M6" s="84">
        <v>4.2361111111111106E-2</v>
      </c>
    </row>
    <row r="7" spans="2:13" ht="18.75" customHeight="1" thickBot="1" x14ac:dyDescent="0.25">
      <c r="B7" s="80" t="s">
        <v>22</v>
      </c>
      <c r="C7" s="78"/>
      <c r="D7" s="91">
        <v>0.86</v>
      </c>
      <c r="E7" s="92">
        <v>6.5</v>
      </c>
      <c r="F7" s="91">
        <v>740</v>
      </c>
      <c r="L7" s="89">
        <v>0.88</v>
      </c>
      <c r="M7" s="90">
        <v>8.4027777777777771E-2</v>
      </c>
    </row>
    <row r="8" spans="2:13" ht="18.75" customHeight="1" thickBot="1" x14ac:dyDescent="0.25">
      <c r="C8" s="93" t="s">
        <v>23</v>
      </c>
      <c r="L8" s="89">
        <v>0.89</v>
      </c>
      <c r="M8" s="90">
        <v>0.125</v>
      </c>
    </row>
    <row r="9" spans="2:13" ht="18.75" customHeight="1" thickBot="1" x14ac:dyDescent="0.3">
      <c r="C9" s="94">
        <v>1.2</v>
      </c>
      <c r="D9" s="95">
        <f>D7</f>
        <v>0.86</v>
      </c>
      <c r="E9" s="96">
        <f>E7</f>
        <v>6.5</v>
      </c>
      <c r="F9" s="95">
        <f>F7</f>
        <v>740</v>
      </c>
      <c r="G9" s="97">
        <f>((1/D7)-(1/C9))*E7*F7</f>
        <v>1584.6899224806205</v>
      </c>
      <c r="H9" s="93" t="s">
        <v>24</v>
      </c>
      <c r="L9" s="89">
        <v>0.9</v>
      </c>
      <c r="M9" s="90">
        <v>0.16458333333333333</v>
      </c>
    </row>
    <row r="10" spans="2:13" ht="18.75" customHeight="1" x14ac:dyDescent="0.2">
      <c r="L10" s="89">
        <v>0.91</v>
      </c>
      <c r="M10" s="90">
        <v>0.20347222222222219</v>
      </c>
    </row>
    <row r="11" spans="2:13" ht="18.75" customHeight="1" thickBot="1" x14ac:dyDescent="0.3">
      <c r="F11" s="98" t="s">
        <v>25</v>
      </c>
      <c r="G11" s="99">
        <f>G9/60</f>
        <v>26.411498708010342</v>
      </c>
      <c r="H11" s="93" t="s">
        <v>26</v>
      </c>
      <c r="L11" s="89">
        <v>0.92</v>
      </c>
      <c r="M11" s="90">
        <v>0.24166666666666667</v>
      </c>
    </row>
    <row r="12" spans="2:13" ht="18.75" customHeight="1" thickBot="1" x14ac:dyDescent="0.3">
      <c r="G12" s="100">
        <v>41</v>
      </c>
      <c r="H12" s="93" t="s">
        <v>27</v>
      </c>
      <c r="I12" s="101"/>
      <c r="L12" s="89">
        <v>0.93</v>
      </c>
      <c r="M12" s="90">
        <v>0.27847222222222223</v>
      </c>
    </row>
    <row r="13" spans="2:13" ht="18.75" customHeight="1" thickBot="1" x14ac:dyDescent="0.25">
      <c r="G13" s="103">
        <f>G12/10*6</f>
        <v>24.599999999999998</v>
      </c>
      <c r="H13" s="101" t="s">
        <v>29</v>
      </c>
      <c r="I13" s="101"/>
      <c r="L13" s="89">
        <v>0.94</v>
      </c>
      <c r="M13" s="102" t="s">
        <v>117</v>
      </c>
    </row>
    <row r="14" spans="2:13" ht="18.75" customHeight="1" thickTop="1" thickBot="1" x14ac:dyDescent="0.25">
      <c r="B14" s="80" t="s">
        <v>31</v>
      </c>
      <c r="D14" s="182" t="s">
        <v>32</v>
      </c>
      <c r="E14" s="182"/>
      <c r="F14" s="182"/>
      <c r="L14" s="89">
        <v>0.95</v>
      </c>
      <c r="M14" s="102" t="s">
        <v>118</v>
      </c>
    </row>
    <row r="15" spans="2:13" ht="18.75" customHeight="1" thickTop="1" x14ac:dyDescent="0.2">
      <c r="L15" s="89">
        <v>0.96</v>
      </c>
      <c r="M15" s="102" t="s">
        <v>119</v>
      </c>
    </row>
    <row r="16" spans="2:13" ht="18.75" customHeight="1" x14ac:dyDescent="0.2">
      <c r="C16" s="183" t="s">
        <v>35</v>
      </c>
      <c r="D16" s="183"/>
      <c r="E16" s="183"/>
      <c r="L16" s="89">
        <v>0.97</v>
      </c>
      <c r="M16" s="102" t="s">
        <v>120</v>
      </c>
    </row>
    <row r="17" spans="3:13" ht="18.75" customHeight="1" x14ac:dyDescent="0.2">
      <c r="C17" s="104"/>
      <c r="D17" s="104"/>
      <c r="E17" s="104"/>
      <c r="L17" s="89">
        <v>0.98</v>
      </c>
      <c r="M17" s="102" t="s">
        <v>121</v>
      </c>
    </row>
    <row r="18" spans="3:13" ht="18.75" customHeight="1" x14ac:dyDescent="0.2">
      <c r="C18" s="77" t="s">
        <v>38</v>
      </c>
      <c r="L18" s="89">
        <v>0.99</v>
      </c>
      <c r="M18" s="102" t="s">
        <v>122</v>
      </c>
    </row>
    <row r="19" spans="3:13" ht="18.75" customHeight="1" x14ac:dyDescent="0.2">
      <c r="C19" s="184" t="s">
        <v>40</v>
      </c>
      <c r="D19" s="184"/>
      <c r="E19" s="184"/>
      <c r="F19" s="184"/>
      <c r="L19" s="89">
        <v>1</v>
      </c>
      <c r="M19" s="102" t="s">
        <v>123</v>
      </c>
    </row>
    <row r="20" spans="3:13" ht="18.75" customHeight="1" x14ac:dyDescent="0.2">
      <c r="C20" s="184" t="s">
        <v>42</v>
      </c>
      <c r="D20" s="184"/>
      <c r="E20" s="184"/>
      <c r="F20" s="184"/>
      <c r="L20" s="89">
        <v>1.01</v>
      </c>
      <c r="M20" s="102" t="s">
        <v>124</v>
      </c>
    </row>
    <row r="21" spans="3:13" ht="18.75" customHeight="1" x14ac:dyDescent="0.2">
      <c r="L21" s="89">
        <v>1.02</v>
      </c>
      <c r="M21" s="102" t="s">
        <v>125</v>
      </c>
    </row>
    <row r="22" spans="3:13" ht="18.75" customHeight="1" x14ac:dyDescent="0.2">
      <c r="C22" s="77" t="s">
        <v>126</v>
      </c>
      <c r="L22" s="89">
        <v>1.03</v>
      </c>
      <c r="M22" s="102" t="s">
        <v>127</v>
      </c>
    </row>
    <row r="23" spans="3:13" ht="18.75" customHeight="1" x14ac:dyDescent="0.2">
      <c r="C23" s="77" t="s">
        <v>128</v>
      </c>
      <c r="L23" s="89">
        <v>1.04</v>
      </c>
      <c r="M23" s="102" t="s">
        <v>129</v>
      </c>
    </row>
    <row r="24" spans="3:13" ht="18.75" customHeight="1" x14ac:dyDescent="0.2">
      <c r="L24" s="89">
        <v>1.05</v>
      </c>
      <c r="M24" s="102" t="s">
        <v>130</v>
      </c>
    </row>
    <row r="25" spans="3:13" ht="18.75" customHeight="1" x14ac:dyDescent="0.2">
      <c r="C25" s="93" t="s">
        <v>50</v>
      </c>
      <c r="D25" s="93"/>
      <c r="E25" s="93"/>
      <c r="F25" s="87" t="s">
        <v>51</v>
      </c>
      <c r="G25" s="105" t="s">
        <v>52</v>
      </c>
      <c r="H25" s="105" t="s">
        <v>53</v>
      </c>
      <c r="L25" s="89">
        <v>1.06</v>
      </c>
      <c r="M25" s="102" t="s">
        <v>131</v>
      </c>
    </row>
    <row r="26" spans="3:13" ht="18.75" customHeight="1" x14ac:dyDescent="0.2">
      <c r="C26" s="93" t="s">
        <v>55</v>
      </c>
      <c r="D26" s="93"/>
      <c r="E26" s="93"/>
      <c r="F26" s="87">
        <v>1060</v>
      </c>
      <c r="G26" s="87">
        <v>820</v>
      </c>
      <c r="H26" s="87">
        <v>740</v>
      </c>
      <c r="L26" s="89">
        <v>1.07</v>
      </c>
      <c r="M26" s="102" t="s">
        <v>132</v>
      </c>
    </row>
    <row r="27" spans="3:13" ht="18.75" customHeight="1" x14ac:dyDescent="0.2">
      <c r="L27" s="89">
        <v>1.08</v>
      </c>
      <c r="M27" s="102" t="s">
        <v>133</v>
      </c>
    </row>
    <row r="28" spans="3:13" ht="18.75" customHeight="1" x14ac:dyDescent="0.2">
      <c r="L28" s="89">
        <v>1.0900000000000001</v>
      </c>
      <c r="M28" s="102" t="s">
        <v>134</v>
      </c>
    </row>
    <row r="29" spans="3:13" ht="18.75" customHeight="1" x14ac:dyDescent="0.2">
      <c r="L29" s="89">
        <v>1.1000000000000001</v>
      </c>
      <c r="M29" s="102" t="s">
        <v>135</v>
      </c>
    </row>
    <row r="30" spans="3:13" ht="18.75" customHeight="1" x14ac:dyDescent="0.2">
      <c r="L30" s="89">
        <v>1.1100000000000001</v>
      </c>
      <c r="M30" s="102" t="s">
        <v>136</v>
      </c>
    </row>
    <row r="31" spans="3:13" ht="18.75" customHeight="1" x14ac:dyDescent="0.2">
      <c r="L31" s="89">
        <v>1.1200000000000001</v>
      </c>
      <c r="M31" s="102" t="s">
        <v>137</v>
      </c>
    </row>
    <row r="32" spans="3:13" ht="18.75" customHeight="1" x14ac:dyDescent="0.2">
      <c r="L32" s="106">
        <v>1.1299999999999999</v>
      </c>
      <c r="M32" s="102" t="s">
        <v>138</v>
      </c>
    </row>
    <row r="33" spans="12:13" ht="18.75" customHeight="1" x14ac:dyDescent="0.2">
      <c r="L33" s="106">
        <v>1.1399999999999999</v>
      </c>
      <c r="M33" s="102" t="s">
        <v>139</v>
      </c>
    </row>
    <row r="34" spans="12:13" ht="18.75" customHeight="1" x14ac:dyDescent="0.2">
      <c r="L34" s="106">
        <v>1.1499999999999999</v>
      </c>
      <c r="M34" s="102" t="s">
        <v>140</v>
      </c>
    </row>
    <row r="35" spans="12:13" ht="18.75" customHeight="1" x14ac:dyDescent="0.2">
      <c r="L35" s="106">
        <v>1.1599999999999999</v>
      </c>
      <c r="M35" s="102" t="s">
        <v>141</v>
      </c>
    </row>
    <row r="36" spans="12:13" ht="18.75" customHeight="1" x14ac:dyDescent="0.2">
      <c r="L36" s="106">
        <v>1.17</v>
      </c>
      <c r="M36" s="102" t="s">
        <v>142</v>
      </c>
    </row>
    <row r="37" spans="12:13" ht="18.75" customHeight="1" x14ac:dyDescent="0.2">
      <c r="L37" s="106">
        <v>1.18</v>
      </c>
      <c r="M37" s="102" t="s">
        <v>143</v>
      </c>
    </row>
    <row r="38" spans="12:13" ht="18.75" customHeight="1" x14ac:dyDescent="0.2">
      <c r="L38" s="106">
        <v>1.19</v>
      </c>
      <c r="M38" s="102" t="s">
        <v>144</v>
      </c>
    </row>
    <row r="39" spans="12:13" ht="18.75" customHeight="1" x14ac:dyDescent="0.2">
      <c r="L39" s="89">
        <v>1.2</v>
      </c>
      <c r="M39" s="102" t="s">
        <v>145</v>
      </c>
    </row>
  </sheetData>
  <mergeCells count="5">
    <mergeCell ref="L3:M3"/>
    <mergeCell ref="D14:F14"/>
    <mergeCell ref="C16:E16"/>
    <mergeCell ref="C19:F19"/>
    <mergeCell ref="C20:F20"/>
  </mergeCells>
  <printOptions gridLines="1"/>
  <pageMargins left="1.6929133858267718" right="0.31496062992125984" top="1.1811023622047245" bottom="0.98425196850393704" header="7.874015748031496E-2" footer="0"/>
  <pageSetup paperSize="9" orientation="landscape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B1:I63"/>
  <sheetViews>
    <sheetView zoomScaleNormal="100" workbookViewId="0">
      <pane xSplit="1" ySplit="3" topLeftCell="B4" activePane="bottomRight" state="frozen"/>
      <selection activeCell="D29" sqref="D29"/>
      <selection pane="topRight" activeCell="D29" sqref="D29"/>
      <selection pane="bottomLeft" activeCell="D29" sqref="D29"/>
      <selection pane="bottomRight" activeCell="D29" sqref="D29"/>
    </sheetView>
  </sheetViews>
  <sheetFormatPr defaultRowHeight="12.75" x14ac:dyDescent="0.2"/>
  <cols>
    <col min="1" max="1" width="5.28515625" style="77" customWidth="1"/>
    <col min="2" max="2" width="16.7109375" style="77" customWidth="1"/>
    <col min="3" max="3" width="24.7109375" style="77" customWidth="1"/>
    <col min="4" max="4" width="7.7109375" style="77" customWidth="1"/>
    <col min="5" max="5" width="16.7109375" style="77" customWidth="1"/>
    <col min="6" max="6" width="24.7109375" style="77" customWidth="1"/>
    <col min="7" max="7" width="7.7109375" style="77" customWidth="1"/>
    <col min="8" max="8" width="16.7109375" style="77" customWidth="1"/>
    <col min="9" max="9" width="24.7109375" style="77" customWidth="1"/>
    <col min="10" max="10" width="5" style="77" customWidth="1"/>
    <col min="11" max="256" width="9.140625" style="77"/>
    <col min="257" max="257" width="5.28515625" style="77" customWidth="1"/>
    <col min="258" max="258" width="16.7109375" style="77" customWidth="1"/>
    <col min="259" max="259" width="24.7109375" style="77" customWidth="1"/>
    <col min="260" max="260" width="7.7109375" style="77" customWidth="1"/>
    <col min="261" max="261" width="16.7109375" style="77" customWidth="1"/>
    <col min="262" max="262" width="24.7109375" style="77" customWidth="1"/>
    <col min="263" max="263" width="7.7109375" style="77" customWidth="1"/>
    <col min="264" max="264" width="16.7109375" style="77" customWidth="1"/>
    <col min="265" max="265" width="24.7109375" style="77" customWidth="1"/>
    <col min="266" max="266" width="5" style="77" customWidth="1"/>
    <col min="267" max="512" width="9.140625" style="77"/>
    <col min="513" max="513" width="5.28515625" style="77" customWidth="1"/>
    <col min="514" max="514" width="16.7109375" style="77" customWidth="1"/>
    <col min="515" max="515" width="24.7109375" style="77" customWidth="1"/>
    <col min="516" max="516" width="7.7109375" style="77" customWidth="1"/>
    <col min="517" max="517" width="16.7109375" style="77" customWidth="1"/>
    <col min="518" max="518" width="24.7109375" style="77" customWidth="1"/>
    <col min="519" max="519" width="7.7109375" style="77" customWidth="1"/>
    <col min="520" max="520" width="16.7109375" style="77" customWidth="1"/>
    <col min="521" max="521" width="24.7109375" style="77" customWidth="1"/>
    <col min="522" max="522" width="5" style="77" customWidth="1"/>
    <col min="523" max="768" width="9.140625" style="77"/>
    <col min="769" max="769" width="5.28515625" style="77" customWidth="1"/>
    <col min="770" max="770" width="16.7109375" style="77" customWidth="1"/>
    <col min="771" max="771" width="24.7109375" style="77" customWidth="1"/>
    <col min="772" max="772" width="7.7109375" style="77" customWidth="1"/>
    <col min="773" max="773" width="16.7109375" style="77" customWidth="1"/>
    <col min="774" max="774" width="24.7109375" style="77" customWidth="1"/>
    <col min="775" max="775" width="7.7109375" style="77" customWidth="1"/>
    <col min="776" max="776" width="16.7109375" style="77" customWidth="1"/>
    <col min="777" max="777" width="24.7109375" style="77" customWidth="1"/>
    <col min="778" max="778" width="5" style="77" customWidth="1"/>
    <col min="779" max="1024" width="9.140625" style="77"/>
    <col min="1025" max="1025" width="5.28515625" style="77" customWidth="1"/>
    <col min="1026" max="1026" width="16.7109375" style="77" customWidth="1"/>
    <col min="1027" max="1027" width="24.7109375" style="77" customWidth="1"/>
    <col min="1028" max="1028" width="7.7109375" style="77" customWidth="1"/>
    <col min="1029" max="1029" width="16.7109375" style="77" customWidth="1"/>
    <col min="1030" max="1030" width="24.7109375" style="77" customWidth="1"/>
    <col min="1031" max="1031" width="7.7109375" style="77" customWidth="1"/>
    <col min="1032" max="1032" width="16.7109375" style="77" customWidth="1"/>
    <col min="1033" max="1033" width="24.7109375" style="77" customWidth="1"/>
    <col min="1034" max="1034" width="5" style="77" customWidth="1"/>
    <col min="1035" max="1280" width="9.140625" style="77"/>
    <col min="1281" max="1281" width="5.28515625" style="77" customWidth="1"/>
    <col min="1282" max="1282" width="16.7109375" style="77" customWidth="1"/>
    <col min="1283" max="1283" width="24.7109375" style="77" customWidth="1"/>
    <col min="1284" max="1284" width="7.7109375" style="77" customWidth="1"/>
    <col min="1285" max="1285" width="16.7109375" style="77" customWidth="1"/>
    <col min="1286" max="1286" width="24.7109375" style="77" customWidth="1"/>
    <col min="1287" max="1287" width="7.7109375" style="77" customWidth="1"/>
    <col min="1288" max="1288" width="16.7109375" style="77" customWidth="1"/>
    <col min="1289" max="1289" width="24.7109375" style="77" customWidth="1"/>
    <col min="1290" max="1290" width="5" style="77" customWidth="1"/>
    <col min="1291" max="1536" width="9.140625" style="77"/>
    <col min="1537" max="1537" width="5.28515625" style="77" customWidth="1"/>
    <col min="1538" max="1538" width="16.7109375" style="77" customWidth="1"/>
    <col min="1539" max="1539" width="24.7109375" style="77" customWidth="1"/>
    <col min="1540" max="1540" width="7.7109375" style="77" customWidth="1"/>
    <col min="1541" max="1541" width="16.7109375" style="77" customWidth="1"/>
    <col min="1542" max="1542" width="24.7109375" style="77" customWidth="1"/>
    <col min="1543" max="1543" width="7.7109375" style="77" customWidth="1"/>
    <col min="1544" max="1544" width="16.7109375" style="77" customWidth="1"/>
    <col min="1545" max="1545" width="24.7109375" style="77" customWidth="1"/>
    <col min="1546" max="1546" width="5" style="77" customWidth="1"/>
    <col min="1547" max="1792" width="9.140625" style="77"/>
    <col min="1793" max="1793" width="5.28515625" style="77" customWidth="1"/>
    <col min="1794" max="1794" width="16.7109375" style="77" customWidth="1"/>
    <col min="1795" max="1795" width="24.7109375" style="77" customWidth="1"/>
    <col min="1796" max="1796" width="7.7109375" style="77" customWidth="1"/>
    <col min="1797" max="1797" width="16.7109375" style="77" customWidth="1"/>
    <col min="1798" max="1798" width="24.7109375" style="77" customWidth="1"/>
    <col min="1799" max="1799" width="7.7109375" style="77" customWidth="1"/>
    <col min="1800" max="1800" width="16.7109375" style="77" customWidth="1"/>
    <col min="1801" max="1801" width="24.7109375" style="77" customWidth="1"/>
    <col min="1802" max="1802" width="5" style="77" customWidth="1"/>
    <col min="1803" max="2048" width="9.140625" style="77"/>
    <col min="2049" max="2049" width="5.28515625" style="77" customWidth="1"/>
    <col min="2050" max="2050" width="16.7109375" style="77" customWidth="1"/>
    <col min="2051" max="2051" width="24.7109375" style="77" customWidth="1"/>
    <col min="2052" max="2052" width="7.7109375" style="77" customWidth="1"/>
    <col min="2053" max="2053" width="16.7109375" style="77" customWidth="1"/>
    <col min="2054" max="2054" width="24.7109375" style="77" customWidth="1"/>
    <col min="2055" max="2055" width="7.7109375" style="77" customWidth="1"/>
    <col min="2056" max="2056" width="16.7109375" style="77" customWidth="1"/>
    <col min="2057" max="2057" width="24.7109375" style="77" customWidth="1"/>
    <col min="2058" max="2058" width="5" style="77" customWidth="1"/>
    <col min="2059" max="2304" width="9.140625" style="77"/>
    <col min="2305" max="2305" width="5.28515625" style="77" customWidth="1"/>
    <col min="2306" max="2306" width="16.7109375" style="77" customWidth="1"/>
    <col min="2307" max="2307" width="24.7109375" style="77" customWidth="1"/>
    <col min="2308" max="2308" width="7.7109375" style="77" customWidth="1"/>
    <col min="2309" max="2309" width="16.7109375" style="77" customWidth="1"/>
    <col min="2310" max="2310" width="24.7109375" style="77" customWidth="1"/>
    <col min="2311" max="2311" width="7.7109375" style="77" customWidth="1"/>
    <col min="2312" max="2312" width="16.7109375" style="77" customWidth="1"/>
    <col min="2313" max="2313" width="24.7109375" style="77" customWidth="1"/>
    <col min="2314" max="2314" width="5" style="77" customWidth="1"/>
    <col min="2315" max="2560" width="9.140625" style="77"/>
    <col min="2561" max="2561" width="5.28515625" style="77" customWidth="1"/>
    <col min="2562" max="2562" width="16.7109375" style="77" customWidth="1"/>
    <col min="2563" max="2563" width="24.7109375" style="77" customWidth="1"/>
    <col min="2564" max="2564" width="7.7109375" style="77" customWidth="1"/>
    <col min="2565" max="2565" width="16.7109375" style="77" customWidth="1"/>
    <col min="2566" max="2566" width="24.7109375" style="77" customWidth="1"/>
    <col min="2567" max="2567" width="7.7109375" style="77" customWidth="1"/>
    <col min="2568" max="2568" width="16.7109375" style="77" customWidth="1"/>
    <col min="2569" max="2569" width="24.7109375" style="77" customWidth="1"/>
    <col min="2570" max="2570" width="5" style="77" customWidth="1"/>
    <col min="2571" max="2816" width="9.140625" style="77"/>
    <col min="2817" max="2817" width="5.28515625" style="77" customWidth="1"/>
    <col min="2818" max="2818" width="16.7109375" style="77" customWidth="1"/>
    <col min="2819" max="2819" width="24.7109375" style="77" customWidth="1"/>
    <col min="2820" max="2820" width="7.7109375" style="77" customWidth="1"/>
    <col min="2821" max="2821" width="16.7109375" style="77" customWidth="1"/>
    <col min="2822" max="2822" width="24.7109375" style="77" customWidth="1"/>
    <col min="2823" max="2823" width="7.7109375" style="77" customWidth="1"/>
    <col min="2824" max="2824" width="16.7109375" style="77" customWidth="1"/>
    <col min="2825" max="2825" width="24.7109375" style="77" customWidth="1"/>
    <col min="2826" max="2826" width="5" style="77" customWidth="1"/>
    <col min="2827" max="3072" width="9.140625" style="77"/>
    <col min="3073" max="3073" width="5.28515625" style="77" customWidth="1"/>
    <col min="3074" max="3074" width="16.7109375" style="77" customWidth="1"/>
    <col min="3075" max="3075" width="24.7109375" style="77" customWidth="1"/>
    <col min="3076" max="3076" width="7.7109375" style="77" customWidth="1"/>
    <col min="3077" max="3077" width="16.7109375" style="77" customWidth="1"/>
    <col min="3078" max="3078" width="24.7109375" style="77" customWidth="1"/>
    <col min="3079" max="3079" width="7.7109375" style="77" customWidth="1"/>
    <col min="3080" max="3080" width="16.7109375" style="77" customWidth="1"/>
    <col min="3081" max="3081" width="24.7109375" style="77" customWidth="1"/>
    <col min="3082" max="3082" width="5" style="77" customWidth="1"/>
    <col min="3083" max="3328" width="9.140625" style="77"/>
    <col min="3329" max="3329" width="5.28515625" style="77" customWidth="1"/>
    <col min="3330" max="3330" width="16.7109375" style="77" customWidth="1"/>
    <col min="3331" max="3331" width="24.7109375" style="77" customWidth="1"/>
    <col min="3332" max="3332" width="7.7109375" style="77" customWidth="1"/>
    <col min="3333" max="3333" width="16.7109375" style="77" customWidth="1"/>
    <col min="3334" max="3334" width="24.7109375" style="77" customWidth="1"/>
    <col min="3335" max="3335" width="7.7109375" style="77" customWidth="1"/>
    <col min="3336" max="3336" width="16.7109375" style="77" customWidth="1"/>
    <col min="3337" max="3337" width="24.7109375" style="77" customWidth="1"/>
    <col min="3338" max="3338" width="5" style="77" customWidth="1"/>
    <col min="3339" max="3584" width="9.140625" style="77"/>
    <col min="3585" max="3585" width="5.28515625" style="77" customWidth="1"/>
    <col min="3586" max="3586" width="16.7109375" style="77" customWidth="1"/>
    <col min="3587" max="3587" width="24.7109375" style="77" customWidth="1"/>
    <col min="3588" max="3588" width="7.7109375" style="77" customWidth="1"/>
    <col min="3589" max="3589" width="16.7109375" style="77" customWidth="1"/>
    <col min="3590" max="3590" width="24.7109375" style="77" customWidth="1"/>
    <col min="3591" max="3591" width="7.7109375" style="77" customWidth="1"/>
    <col min="3592" max="3592" width="16.7109375" style="77" customWidth="1"/>
    <col min="3593" max="3593" width="24.7109375" style="77" customWidth="1"/>
    <col min="3594" max="3594" width="5" style="77" customWidth="1"/>
    <col min="3595" max="3840" width="9.140625" style="77"/>
    <col min="3841" max="3841" width="5.28515625" style="77" customWidth="1"/>
    <col min="3842" max="3842" width="16.7109375" style="77" customWidth="1"/>
    <col min="3843" max="3843" width="24.7109375" style="77" customWidth="1"/>
    <col min="3844" max="3844" width="7.7109375" style="77" customWidth="1"/>
    <col min="3845" max="3845" width="16.7109375" style="77" customWidth="1"/>
    <col min="3846" max="3846" width="24.7109375" style="77" customWidth="1"/>
    <col min="3847" max="3847" width="7.7109375" style="77" customWidth="1"/>
    <col min="3848" max="3848" width="16.7109375" style="77" customWidth="1"/>
    <col min="3849" max="3849" width="24.7109375" style="77" customWidth="1"/>
    <col min="3850" max="3850" width="5" style="77" customWidth="1"/>
    <col min="3851" max="4096" width="9.140625" style="77"/>
    <col min="4097" max="4097" width="5.28515625" style="77" customWidth="1"/>
    <col min="4098" max="4098" width="16.7109375" style="77" customWidth="1"/>
    <col min="4099" max="4099" width="24.7109375" style="77" customWidth="1"/>
    <col min="4100" max="4100" width="7.7109375" style="77" customWidth="1"/>
    <col min="4101" max="4101" width="16.7109375" style="77" customWidth="1"/>
    <col min="4102" max="4102" width="24.7109375" style="77" customWidth="1"/>
    <col min="4103" max="4103" width="7.7109375" style="77" customWidth="1"/>
    <col min="4104" max="4104" width="16.7109375" style="77" customWidth="1"/>
    <col min="4105" max="4105" width="24.7109375" style="77" customWidth="1"/>
    <col min="4106" max="4106" width="5" style="77" customWidth="1"/>
    <col min="4107" max="4352" width="9.140625" style="77"/>
    <col min="4353" max="4353" width="5.28515625" style="77" customWidth="1"/>
    <col min="4354" max="4354" width="16.7109375" style="77" customWidth="1"/>
    <col min="4355" max="4355" width="24.7109375" style="77" customWidth="1"/>
    <col min="4356" max="4356" width="7.7109375" style="77" customWidth="1"/>
    <col min="4357" max="4357" width="16.7109375" style="77" customWidth="1"/>
    <col min="4358" max="4358" width="24.7109375" style="77" customWidth="1"/>
    <col min="4359" max="4359" width="7.7109375" style="77" customWidth="1"/>
    <col min="4360" max="4360" width="16.7109375" style="77" customWidth="1"/>
    <col min="4361" max="4361" width="24.7109375" style="77" customWidth="1"/>
    <col min="4362" max="4362" width="5" style="77" customWidth="1"/>
    <col min="4363" max="4608" width="9.140625" style="77"/>
    <col min="4609" max="4609" width="5.28515625" style="77" customWidth="1"/>
    <col min="4610" max="4610" width="16.7109375" style="77" customWidth="1"/>
    <col min="4611" max="4611" width="24.7109375" style="77" customWidth="1"/>
    <col min="4612" max="4612" width="7.7109375" style="77" customWidth="1"/>
    <col min="4613" max="4613" width="16.7109375" style="77" customWidth="1"/>
    <col min="4614" max="4614" width="24.7109375" style="77" customWidth="1"/>
    <col min="4615" max="4615" width="7.7109375" style="77" customWidth="1"/>
    <col min="4616" max="4616" width="16.7109375" style="77" customWidth="1"/>
    <col min="4617" max="4617" width="24.7109375" style="77" customWidth="1"/>
    <col min="4618" max="4618" width="5" style="77" customWidth="1"/>
    <col min="4619" max="4864" width="9.140625" style="77"/>
    <col min="4865" max="4865" width="5.28515625" style="77" customWidth="1"/>
    <col min="4866" max="4866" width="16.7109375" style="77" customWidth="1"/>
    <col min="4867" max="4867" width="24.7109375" style="77" customWidth="1"/>
    <col min="4868" max="4868" width="7.7109375" style="77" customWidth="1"/>
    <col min="4869" max="4869" width="16.7109375" style="77" customWidth="1"/>
    <col min="4870" max="4870" width="24.7109375" style="77" customWidth="1"/>
    <col min="4871" max="4871" width="7.7109375" style="77" customWidth="1"/>
    <col min="4872" max="4872" width="16.7109375" style="77" customWidth="1"/>
    <col min="4873" max="4873" width="24.7109375" style="77" customWidth="1"/>
    <col min="4874" max="4874" width="5" style="77" customWidth="1"/>
    <col min="4875" max="5120" width="9.140625" style="77"/>
    <col min="5121" max="5121" width="5.28515625" style="77" customWidth="1"/>
    <col min="5122" max="5122" width="16.7109375" style="77" customWidth="1"/>
    <col min="5123" max="5123" width="24.7109375" style="77" customWidth="1"/>
    <col min="5124" max="5124" width="7.7109375" style="77" customWidth="1"/>
    <col min="5125" max="5125" width="16.7109375" style="77" customWidth="1"/>
    <col min="5126" max="5126" width="24.7109375" style="77" customWidth="1"/>
    <col min="5127" max="5127" width="7.7109375" style="77" customWidth="1"/>
    <col min="5128" max="5128" width="16.7109375" style="77" customWidth="1"/>
    <col min="5129" max="5129" width="24.7109375" style="77" customWidth="1"/>
    <col min="5130" max="5130" width="5" style="77" customWidth="1"/>
    <col min="5131" max="5376" width="9.140625" style="77"/>
    <col min="5377" max="5377" width="5.28515625" style="77" customWidth="1"/>
    <col min="5378" max="5378" width="16.7109375" style="77" customWidth="1"/>
    <col min="5379" max="5379" width="24.7109375" style="77" customWidth="1"/>
    <col min="5380" max="5380" width="7.7109375" style="77" customWidth="1"/>
    <col min="5381" max="5381" width="16.7109375" style="77" customWidth="1"/>
    <col min="5382" max="5382" width="24.7109375" style="77" customWidth="1"/>
    <col min="5383" max="5383" width="7.7109375" style="77" customWidth="1"/>
    <col min="5384" max="5384" width="16.7109375" style="77" customWidth="1"/>
    <col min="5385" max="5385" width="24.7109375" style="77" customWidth="1"/>
    <col min="5386" max="5386" width="5" style="77" customWidth="1"/>
    <col min="5387" max="5632" width="9.140625" style="77"/>
    <col min="5633" max="5633" width="5.28515625" style="77" customWidth="1"/>
    <col min="5634" max="5634" width="16.7109375" style="77" customWidth="1"/>
    <col min="5635" max="5635" width="24.7109375" style="77" customWidth="1"/>
    <col min="5636" max="5636" width="7.7109375" style="77" customWidth="1"/>
    <col min="5637" max="5637" width="16.7109375" style="77" customWidth="1"/>
    <col min="5638" max="5638" width="24.7109375" style="77" customWidth="1"/>
    <col min="5639" max="5639" width="7.7109375" style="77" customWidth="1"/>
    <col min="5640" max="5640" width="16.7109375" style="77" customWidth="1"/>
    <col min="5641" max="5641" width="24.7109375" style="77" customWidth="1"/>
    <col min="5642" max="5642" width="5" style="77" customWidth="1"/>
    <col min="5643" max="5888" width="9.140625" style="77"/>
    <col min="5889" max="5889" width="5.28515625" style="77" customWidth="1"/>
    <col min="5890" max="5890" width="16.7109375" style="77" customWidth="1"/>
    <col min="5891" max="5891" width="24.7109375" style="77" customWidth="1"/>
    <col min="5892" max="5892" width="7.7109375" style="77" customWidth="1"/>
    <col min="5893" max="5893" width="16.7109375" style="77" customWidth="1"/>
    <col min="5894" max="5894" width="24.7109375" style="77" customWidth="1"/>
    <col min="5895" max="5895" width="7.7109375" style="77" customWidth="1"/>
    <col min="5896" max="5896" width="16.7109375" style="77" customWidth="1"/>
    <col min="5897" max="5897" width="24.7109375" style="77" customWidth="1"/>
    <col min="5898" max="5898" width="5" style="77" customWidth="1"/>
    <col min="5899" max="6144" width="9.140625" style="77"/>
    <col min="6145" max="6145" width="5.28515625" style="77" customWidth="1"/>
    <col min="6146" max="6146" width="16.7109375" style="77" customWidth="1"/>
    <col min="6147" max="6147" width="24.7109375" style="77" customWidth="1"/>
    <col min="6148" max="6148" width="7.7109375" style="77" customWidth="1"/>
    <col min="6149" max="6149" width="16.7109375" style="77" customWidth="1"/>
    <col min="6150" max="6150" width="24.7109375" style="77" customWidth="1"/>
    <col min="6151" max="6151" width="7.7109375" style="77" customWidth="1"/>
    <col min="6152" max="6152" width="16.7109375" style="77" customWidth="1"/>
    <col min="6153" max="6153" width="24.7109375" style="77" customWidth="1"/>
    <col min="6154" max="6154" width="5" style="77" customWidth="1"/>
    <col min="6155" max="6400" width="9.140625" style="77"/>
    <col min="6401" max="6401" width="5.28515625" style="77" customWidth="1"/>
    <col min="6402" max="6402" width="16.7109375" style="77" customWidth="1"/>
    <col min="6403" max="6403" width="24.7109375" style="77" customWidth="1"/>
    <col min="6404" max="6404" width="7.7109375" style="77" customWidth="1"/>
    <col min="6405" max="6405" width="16.7109375" style="77" customWidth="1"/>
    <col min="6406" max="6406" width="24.7109375" style="77" customWidth="1"/>
    <col min="6407" max="6407" width="7.7109375" style="77" customWidth="1"/>
    <col min="6408" max="6408" width="16.7109375" style="77" customWidth="1"/>
    <col min="6409" max="6409" width="24.7109375" style="77" customWidth="1"/>
    <col min="6410" max="6410" width="5" style="77" customWidth="1"/>
    <col min="6411" max="6656" width="9.140625" style="77"/>
    <col min="6657" max="6657" width="5.28515625" style="77" customWidth="1"/>
    <col min="6658" max="6658" width="16.7109375" style="77" customWidth="1"/>
    <col min="6659" max="6659" width="24.7109375" style="77" customWidth="1"/>
    <col min="6660" max="6660" width="7.7109375" style="77" customWidth="1"/>
    <col min="6661" max="6661" width="16.7109375" style="77" customWidth="1"/>
    <col min="6662" max="6662" width="24.7109375" style="77" customWidth="1"/>
    <col min="6663" max="6663" width="7.7109375" style="77" customWidth="1"/>
    <col min="6664" max="6664" width="16.7109375" style="77" customWidth="1"/>
    <col min="6665" max="6665" width="24.7109375" style="77" customWidth="1"/>
    <col min="6666" max="6666" width="5" style="77" customWidth="1"/>
    <col min="6667" max="6912" width="9.140625" style="77"/>
    <col min="6913" max="6913" width="5.28515625" style="77" customWidth="1"/>
    <col min="6914" max="6914" width="16.7109375" style="77" customWidth="1"/>
    <col min="6915" max="6915" width="24.7109375" style="77" customWidth="1"/>
    <col min="6916" max="6916" width="7.7109375" style="77" customWidth="1"/>
    <col min="6917" max="6917" width="16.7109375" style="77" customWidth="1"/>
    <col min="6918" max="6918" width="24.7109375" style="77" customWidth="1"/>
    <col min="6919" max="6919" width="7.7109375" style="77" customWidth="1"/>
    <col min="6920" max="6920" width="16.7109375" style="77" customWidth="1"/>
    <col min="6921" max="6921" width="24.7109375" style="77" customWidth="1"/>
    <col min="6922" max="6922" width="5" style="77" customWidth="1"/>
    <col min="6923" max="7168" width="9.140625" style="77"/>
    <col min="7169" max="7169" width="5.28515625" style="77" customWidth="1"/>
    <col min="7170" max="7170" width="16.7109375" style="77" customWidth="1"/>
    <col min="7171" max="7171" width="24.7109375" style="77" customWidth="1"/>
    <col min="7172" max="7172" width="7.7109375" style="77" customWidth="1"/>
    <col min="7173" max="7173" width="16.7109375" style="77" customWidth="1"/>
    <col min="7174" max="7174" width="24.7109375" style="77" customWidth="1"/>
    <col min="7175" max="7175" width="7.7109375" style="77" customWidth="1"/>
    <col min="7176" max="7176" width="16.7109375" style="77" customWidth="1"/>
    <col min="7177" max="7177" width="24.7109375" style="77" customWidth="1"/>
    <col min="7178" max="7178" width="5" style="77" customWidth="1"/>
    <col min="7179" max="7424" width="9.140625" style="77"/>
    <col min="7425" max="7425" width="5.28515625" style="77" customWidth="1"/>
    <col min="7426" max="7426" width="16.7109375" style="77" customWidth="1"/>
    <col min="7427" max="7427" width="24.7109375" style="77" customWidth="1"/>
    <col min="7428" max="7428" width="7.7109375" style="77" customWidth="1"/>
    <col min="7429" max="7429" width="16.7109375" style="77" customWidth="1"/>
    <col min="7430" max="7430" width="24.7109375" style="77" customWidth="1"/>
    <col min="7431" max="7431" width="7.7109375" style="77" customWidth="1"/>
    <col min="7432" max="7432" width="16.7109375" style="77" customWidth="1"/>
    <col min="7433" max="7433" width="24.7109375" style="77" customWidth="1"/>
    <col min="7434" max="7434" width="5" style="77" customWidth="1"/>
    <col min="7435" max="7680" width="9.140625" style="77"/>
    <col min="7681" max="7681" width="5.28515625" style="77" customWidth="1"/>
    <col min="7682" max="7682" width="16.7109375" style="77" customWidth="1"/>
    <col min="7683" max="7683" width="24.7109375" style="77" customWidth="1"/>
    <col min="7684" max="7684" width="7.7109375" style="77" customWidth="1"/>
    <col min="7685" max="7685" width="16.7109375" style="77" customWidth="1"/>
    <col min="7686" max="7686" width="24.7109375" style="77" customWidth="1"/>
    <col min="7687" max="7687" width="7.7109375" style="77" customWidth="1"/>
    <col min="7688" max="7688" width="16.7109375" style="77" customWidth="1"/>
    <col min="7689" max="7689" width="24.7109375" style="77" customWidth="1"/>
    <col min="7690" max="7690" width="5" style="77" customWidth="1"/>
    <col min="7691" max="7936" width="9.140625" style="77"/>
    <col min="7937" max="7937" width="5.28515625" style="77" customWidth="1"/>
    <col min="7938" max="7938" width="16.7109375" style="77" customWidth="1"/>
    <col min="7939" max="7939" width="24.7109375" style="77" customWidth="1"/>
    <col min="7940" max="7940" width="7.7109375" style="77" customWidth="1"/>
    <col min="7941" max="7941" width="16.7109375" style="77" customWidth="1"/>
    <col min="7942" max="7942" width="24.7109375" style="77" customWidth="1"/>
    <col min="7943" max="7943" width="7.7109375" style="77" customWidth="1"/>
    <col min="7944" max="7944" width="16.7109375" style="77" customWidth="1"/>
    <col min="7945" max="7945" width="24.7109375" style="77" customWidth="1"/>
    <col min="7946" max="7946" width="5" style="77" customWidth="1"/>
    <col min="7947" max="8192" width="9.140625" style="77"/>
    <col min="8193" max="8193" width="5.28515625" style="77" customWidth="1"/>
    <col min="8194" max="8194" width="16.7109375" style="77" customWidth="1"/>
    <col min="8195" max="8195" width="24.7109375" style="77" customWidth="1"/>
    <col min="8196" max="8196" width="7.7109375" style="77" customWidth="1"/>
    <col min="8197" max="8197" width="16.7109375" style="77" customWidth="1"/>
    <col min="8198" max="8198" width="24.7109375" style="77" customWidth="1"/>
    <col min="8199" max="8199" width="7.7109375" style="77" customWidth="1"/>
    <col min="8200" max="8200" width="16.7109375" style="77" customWidth="1"/>
    <col min="8201" max="8201" width="24.7109375" style="77" customWidth="1"/>
    <col min="8202" max="8202" width="5" style="77" customWidth="1"/>
    <col min="8203" max="8448" width="9.140625" style="77"/>
    <col min="8449" max="8449" width="5.28515625" style="77" customWidth="1"/>
    <col min="8450" max="8450" width="16.7109375" style="77" customWidth="1"/>
    <col min="8451" max="8451" width="24.7109375" style="77" customWidth="1"/>
    <col min="8452" max="8452" width="7.7109375" style="77" customWidth="1"/>
    <col min="8453" max="8453" width="16.7109375" style="77" customWidth="1"/>
    <col min="8454" max="8454" width="24.7109375" style="77" customWidth="1"/>
    <col min="8455" max="8455" width="7.7109375" style="77" customWidth="1"/>
    <col min="8456" max="8456" width="16.7109375" style="77" customWidth="1"/>
    <col min="8457" max="8457" width="24.7109375" style="77" customWidth="1"/>
    <col min="8458" max="8458" width="5" style="77" customWidth="1"/>
    <col min="8459" max="8704" width="9.140625" style="77"/>
    <col min="8705" max="8705" width="5.28515625" style="77" customWidth="1"/>
    <col min="8706" max="8706" width="16.7109375" style="77" customWidth="1"/>
    <col min="8707" max="8707" width="24.7109375" style="77" customWidth="1"/>
    <col min="8708" max="8708" width="7.7109375" style="77" customWidth="1"/>
    <col min="8709" max="8709" width="16.7109375" style="77" customWidth="1"/>
    <col min="8710" max="8710" width="24.7109375" style="77" customWidth="1"/>
    <col min="8711" max="8711" width="7.7109375" style="77" customWidth="1"/>
    <col min="8712" max="8712" width="16.7109375" style="77" customWidth="1"/>
    <col min="8713" max="8713" width="24.7109375" style="77" customWidth="1"/>
    <col min="8714" max="8714" width="5" style="77" customWidth="1"/>
    <col min="8715" max="8960" width="9.140625" style="77"/>
    <col min="8961" max="8961" width="5.28515625" style="77" customWidth="1"/>
    <col min="8962" max="8962" width="16.7109375" style="77" customWidth="1"/>
    <col min="8963" max="8963" width="24.7109375" style="77" customWidth="1"/>
    <col min="8964" max="8964" width="7.7109375" style="77" customWidth="1"/>
    <col min="8965" max="8965" width="16.7109375" style="77" customWidth="1"/>
    <col min="8966" max="8966" width="24.7109375" style="77" customWidth="1"/>
    <col min="8967" max="8967" width="7.7109375" style="77" customWidth="1"/>
    <col min="8968" max="8968" width="16.7109375" style="77" customWidth="1"/>
    <col min="8969" max="8969" width="24.7109375" style="77" customWidth="1"/>
    <col min="8970" max="8970" width="5" style="77" customWidth="1"/>
    <col min="8971" max="9216" width="9.140625" style="77"/>
    <col min="9217" max="9217" width="5.28515625" style="77" customWidth="1"/>
    <col min="9218" max="9218" width="16.7109375" style="77" customWidth="1"/>
    <col min="9219" max="9219" width="24.7109375" style="77" customWidth="1"/>
    <col min="9220" max="9220" width="7.7109375" style="77" customWidth="1"/>
    <col min="9221" max="9221" width="16.7109375" style="77" customWidth="1"/>
    <col min="9222" max="9222" width="24.7109375" style="77" customWidth="1"/>
    <col min="9223" max="9223" width="7.7109375" style="77" customWidth="1"/>
    <col min="9224" max="9224" width="16.7109375" style="77" customWidth="1"/>
    <col min="9225" max="9225" width="24.7109375" style="77" customWidth="1"/>
    <col min="9226" max="9226" width="5" style="77" customWidth="1"/>
    <col min="9227" max="9472" width="9.140625" style="77"/>
    <col min="9473" max="9473" width="5.28515625" style="77" customWidth="1"/>
    <col min="9474" max="9474" width="16.7109375" style="77" customWidth="1"/>
    <col min="9475" max="9475" width="24.7109375" style="77" customWidth="1"/>
    <col min="9476" max="9476" width="7.7109375" style="77" customWidth="1"/>
    <col min="9477" max="9477" width="16.7109375" style="77" customWidth="1"/>
    <col min="9478" max="9478" width="24.7109375" style="77" customWidth="1"/>
    <col min="9479" max="9479" width="7.7109375" style="77" customWidth="1"/>
    <col min="9480" max="9480" width="16.7109375" style="77" customWidth="1"/>
    <col min="9481" max="9481" width="24.7109375" style="77" customWidth="1"/>
    <col min="9482" max="9482" width="5" style="77" customWidth="1"/>
    <col min="9483" max="9728" width="9.140625" style="77"/>
    <col min="9729" max="9729" width="5.28515625" style="77" customWidth="1"/>
    <col min="9730" max="9730" width="16.7109375" style="77" customWidth="1"/>
    <col min="9731" max="9731" width="24.7109375" style="77" customWidth="1"/>
    <col min="9732" max="9732" width="7.7109375" style="77" customWidth="1"/>
    <col min="9733" max="9733" width="16.7109375" style="77" customWidth="1"/>
    <col min="9734" max="9734" width="24.7109375" style="77" customWidth="1"/>
    <col min="9735" max="9735" width="7.7109375" style="77" customWidth="1"/>
    <col min="9736" max="9736" width="16.7109375" style="77" customWidth="1"/>
    <col min="9737" max="9737" width="24.7109375" style="77" customWidth="1"/>
    <col min="9738" max="9738" width="5" style="77" customWidth="1"/>
    <col min="9739" max="9984" width="9.140625" style="77"/>
    <col min="9985" max="9985" width="5.28515625" style="77" customWidth="1"/>
    <col min="9986" max="9986" width="16.7109375" style="77" customWidth="1"/>
    <col min="9987" max="9987" width="24.7109375" style="77" customWidth="1"/>
    <col min="9988" max="9988" width="7.7109375" style="77" customWidth="1"/>
    <col min="9989" max="9989" width="16.7109375" style="77" customWidth="1"/>
    <col min="9990" max="9990" width="24.7109375" style="77" customWidth="1"/>
    <col min="9991" max="9991" width="7.7109375" style="77" customWidth="1"/>
    <col min="9992" max="9992" width="16.7109375" style="77" customWidth="1"/>
    <col min="9993" max="9993" width="24.7109375" style="77" customWidth="1"/>
    <col min="9994" max="9994" width="5" style="77" customWidth="1"/>
    <col min="9995" max="10240" width="9.140625" style="77"/>
    <col min="10241" max="10241" width="5.28515625" style="77" customWidth="1"/>
    <col min="10242" max="10242" width="16.7109375" style="77" customWidth="1"/>
    <col min="10243" max="10243" width="24.7109375" style="77" customWidth="1"/>
    <col min="10244" max="10244" width="7.7109375" style="77" customWidth="1"/>
    <col min="10245" max="10245" width="16.7109375" style="77" customWidth="1"/>
    <col min="10246" max="10246" width="24.7109375" style="77" customWidth="1"/>
    <col min="10247" max="10247" width="7.7109375" style="77" customWidth="1"/>
    <col min="10248" max="10248" width="16.7109375" style="77" customWidth="1"/>
    <col min="10249" max="10249" width="24.7109375" style="77" customWidth="1"/>
    <col min="10250" max="10250" width="5" style="77" customWidth="1"/>
    <col min="10251" max="10496" width="9.140625" style="77"/>
    <col min="10497" max="10497" width="5.28515625" style="77" customWidth="1"/>
    <col min="10498" max="10498" width="16.7109375" style="77" customWidth="1"/>
    <col min="10499" max="10499" width="24.7109375" style="77" customWidth="1"/>
    <col min="10500" max="10500" width="7.7109375" style="77" customWidth="1"/>
    <col min="10501" max="10501" width="16.7109375" style="77" customWidth="1"/>
    <col min="10502" max="10502" width="24.7109375" style="77" customWidth="1"/>
    <col min="10503" max="10503" width="7.7109375" style="77" customWidth="1"/>
    <col min="10504" max="10504" width="16.7109375" style="77" customWidth="1"/>
    <col min="10505" max="10505" width="24.7109375" style="77" customWidth="1"/>
    <col min="10506" max="10506" width="5" style="77" customWidth="1"/>
    <col min="10507" max="10752" width="9.140625" style="77"/>
    <col min="10753" max="10753" width="5.28515625" style="77" customWidth="1"/>
    <col min="10754" max="10754" width="16.7109375" style="77" customWidth="1"/>
    <col min="10755" max="10755" width="24.7109375" style="77" customWidth="1"/>
    <col min="10756" max="10756" width="7.7109375" style="77" customWidth="1"/>
    <col min="10757" max="10757" width="16.7109375" style="77" customWidth="1"/>
    <col min="10758" max="10758" width="24.7109375" style="77" customWidth="1"/>
    <col min="10759" max="10759" width="7.7109375" style="77" customWidth="1"/>
    <col min="10760" max="10760" width="16.7109375" style="77" customWidth="1"/>
    <col min="10761" max="10761" width="24.7109375" style="77" customWidth="1"/>
    <col min="10762" max="10762" width="5" style="77" customWidth="1"/>
    <col min="10763" max="11008" width="9.140625" style="77"/>
    <col min="11009" max="11009" width="5.28515625" style="77" customWidth="1"/>
    <col min="11010" max="11010" width="16.7109375" style="77" customWidth="1"/>
    <col min="11011" max="11011" width="24.7109375" style="77" customWidth="1"/>
    <col min="11012" max="11012" width="7.7109375" style="77" customWidth="1"/>
    <col min="11013" max="11013" width="16.7109375" style="77" customWidth="1"/>
    <col min="11014" max="11014" width="24.7109375" style="77" customWidth="1"/>
    <col min="11015" max="11015" width="7.7109375" style="77" customWidth="1"/>
    <col min="11016" max="11016" width="16.7109375" style="77" customWidth="1"/>
    <col min="11017" max="11017" width="24.7109375" style="77" customWidth="1"/>
    <col min="11018" max="11018" width="5" style="77" customWidth="1"/>
    <col min="11019" max="11264" width="9.140625" style="77"/>
    <col min="11265" max="11265" width="5.28515625" style="77" customWidth="1"/>
    <col min="11266" max="11266" width="16.7109375" style="77" customWidth="1"/>
    <col min="11267" max="11267" width="24.7109375" style="77" customWidth="1"/>
    <col min="11268" max="11268" width="7.7109375" style="77" customWidth="1"/>
    <col min="11269" max="11269" width="16.7109375" style="77" customWidth="1"/>
    <col min="11270" max="11270" width="24.7109375" style="77" customWidth="1"/>
    <col min="11271" max="11271" width="7.7109375" style="77" customWidth="1"/>
    <col min="11272" max="11272" width="16.7109375" style="77" customWidth="1"/>
    <col min="11273" max="11273" width="24.7109375" style="77" customWidth="1"/>
    <col min="11274" max="11274" width="5" style="77" customWidth="1"/>
    <col min="11275" max="11520" width="9.140625" style="77"/>
    <col min="11521" max="11521" width="5.28515625" style="77" customWidth="1"/>
    <col min="11522" max="11522" width="16.7109375" style="77" customWidth="1"/>
    <col min="11523" max="11523" width="24.7109375" style="77" customWidth="1"/>
    <col min="11524" max="11524" width="7.7109375" style="77" customWidth="1"/>
    <col min="11525" max="11525" width="16.7109375" style="77" customWidth="1"/>
    <col min="11526" max="11526" width="24.7109375" style="77" customWidth="1"/>
    <col min="11527" max="11527" width="7.7109375" style="77" customWidth="1"/>
    <col min="11528" max="11528" width="16.7109375" style="77" customWidth="1"/>
    <col min="11529" max="11529" width="24.7109375" style="77" customWidth="1"/>
    <col min="11530" max="11530" width="5" style="77" customWidth="1"/>
    <col min="11531" max="11776" width="9.140625" style="77"/>
    <col min="11777" max="11777" width="5.28515625" style="77" customWidth="1"/>
    <col min="11778" max="11778" width="16.7109375" style="77" customWidth="1"/>
    <col min="11779" max="11779" width="24.7109375" style="77" customWidth="1"/>
    <col min="11780" max="11780" width="7.7109375" style="77" customWidth="1"/>
    <col min="11781" max="11781" width="16.7109375" style="77" customWidth="1"/>
    <col min="11782" max="11782" width="24.7109375" style="77" customWidth="1"/>
    <col min="11783" max="11783" width="7.7109375" style="77" customWidth="1"/>
    <col min="11784" max="11784" width="16.7109375" style="77" customWidth="1"/>
    <col min="11785" max="11785" width="24.7109375" style="77" customWidth="1"/>
    <col min="11786" max="11786" width="5" style="77" customWidth="1"/>
    <col min="11787" max="12032" width="9.140625" style="77"/>
    <col min="12033" max="12033" width="5.28515625" style="77" customWidth="1"/>
    <col min="12034" max="12034" width="16.7109375" style="77" customWidth="1"/>
    <col min="12035" max="12035" width="24.7109375" style="77" customWidth="1"/>
    <col min="12036" max="12036" width="7.7109375" style="77" customWidth="1"/>
    <col min="12037" max="12037" width="16.7109375" style="77" customWidth="1"/>
    <col min="12038" max="12038" width="24.7109375" style="77" customWidth="1"/>
    <col min="12039" max="12039" width="7.7109375" style="77" customWidth="1"/>
    <col min="12040" max="12040" width="16.7109375" style="77" customWidth="1"/>
    <col min="12041" max="12041" width="24.7109375" style="77" customWidth="1"/>
    <col min="12042" max="12042" width="5" style="77" customWidth="1"/>
    <col min="12043" max="12288" width="9.140625" style="77"/>
    <col min="12289" max="12289" width="5.28515625" style="77" customWidth="1"/>
    <col min="12290" max="12290" width="16.7109375" style="77" customWidth="1"/>
    <col min="12291" max="12291" width="24.7109375" style="77" customWidth="1"/>
    <col min="12292" max="12292" width="7.7109375" style="77" customWidth="1"/>
    <col min="12293" max="12293" width="16.7109375" style="77" customWidth="1"/>
    <col min="12294" max="12294" width="24.7109375" style="77" customWidth="1"/>
    <col min="12295" max="12295" width="7.7109375" style="77" customWidth="1"/>
    <col min="12296" max="12296" width="16.7109375" style="77" customWidth="1"/>
    <col min="12297" max="12297" width="24.7109375" style="77" customWidth="1"/>
    <col min="12298" max="12298" width="5" style="77" customWidth="1"/>
    <col min="12299" max="12544" width="9.140625" style="77"/>
    <col min="12545" max="12545" width="5.28515625" style="77" customWidth="1"/>
    <col min="12546" max="12546" width="16.7109375" style="77" customWidth="1"/>
    <col min="12547" max="12547" width="24.7109375" style="77" customWidth="1"/>
    <col min="12548" max="12548" width="7.7109375" style="77" customWidth="1"/>
    <col min="12549" max="12549" width="16.7109375" style="77" customWidth="1"/>
    <col min="12550" max="12550" width="24.7109375" style="77" customWidth="1"/>
    <col min="12551" max="12551" width="7.7109375" style="77" customWidth="1"/>
    <col min="12552" max="12552" width="16.7109375" style="77" customWidth="1"/>
    <col min="12553" max="12553" width="24.7109375" style="77" customWidth="1"/>
    <col min="12554" max="12554" width="5" style="77" customWidth="1"/>
    <col min="12555" max="12800" width="9.140625" style="77"/>
    <col min="12801" max="12801" width="5.28515625" style="77" customWidth="1"/>
    <col min="12802" max="12802" width="16.7109375" style="77" customWidth="1"/>
    <col min="12803" max="12803" width="24.7109375" style="77" customWidth="1"/>
    <col min="12804" max="12804" width="7.7109375" style="77" customWidth="1"/>
    <col min="12805" max="12805" width="16.7109375" style="77" customWidth="1"/>
    <col min="12806" max="12806" width="24.7109375" style="77" customWidth="1"/>
    <col min="12807" max="12807" width="7.7109375" style="77" customWidth="1"/>
    <col min="12808" max="12808" width="16.7109375" style="77" customWidth="1"/>
    <col min="12809" max="12809" width="24.7109375" style="77" customWidth="1"/>
    <col min="12810" max="12810" width="5" style="77" customWidth="1"/>
    <col min="12811" max="13056" width="9.140625" style="77"/>
    <col min="13057" max="13057" width="5.28515625" style="77" customWidth="1"/>
    <col min="13058" max="13058" width="16.7109375" style="77" customWidth="1"/>
    <col min="13059" max="13059" width="24.7109375" style="77" customWidth="1"/>
    <col min="13060" max="13060" width="7.7109375" style="77" customWidth="1"/>
    <col min="13061" max="13061" width="16.7109375" style="77" customWidth="1"/>
    <col min="13062" max="13062" width="24.7109375" style="77" customWidth="1"/>
    <col min="13063" max="13063" width="7.7109375" style="77" customWidth="1"/>
    <col min="13064" max="13064" width="16.7109375" style="77" customWidth="1"/>
    <col min="13065" max="13065" width="24.7109375" style="77" customWidth="1"/>
    <col min="13066" max="13066" width="5" style="77" customWidth="1"/>
    <col min="13067" max="13312" width="9.140625" style="77"/>
    <col min="13313" max="13313" width="5.28515625" style="77" customWidth="1"/>
    <col min="13314" max="13314" width="16.7109375" style="77" customWidth="1"/>
    <col min="13315" max="13315" width="24.7109375" style="77" customWidth="1"/>
    <col min="13316" max="13316" width="7.7109375" style="77" customWidth="1"/>
    <col min="13317" max="13317" width="16.7109375" style="77" customWidth="1"/>
    <col min="13318" max="13318" width="24.7109375" style="77" customWidth="1"/>
    <col min="13319" max="13319" width="7.7109375" style="77" customWidth="1"/>
    <col min="13320" max="13320" width="16.7109375" style="77" customWidth="1"/>
    <col min="13321" max="13321" width="24.7109375" style="77" customWidth="1"/>
    <col min="13322" max="13322" width="5" style="77" customWidth="1"/>
    <col min="13323" max="13568" width="9.140625" style="77"/>
    <col min="13569" max="13569" width="5.28515625" style="77" customWidth="1"/>
    <col min="13570" max="13570" width="16.7109375" style="77" customWidth="1"/>
    <col min="13571" max="13571" width="24.7109375" style="77" customWidth="1"/>
    <col min="13572" max="13572" width="7.7109375" style="77" customWidth="1"/>
    <col min="13573" max="13573" width="16.7109375" style="77" customWidth="1"/>
    <col min="13574" max="13574" width="24.7109375" style="77" customWidth="1"/>
    <col min="13575" max="13575" width="7.7109375" style="77" customWidth="1"/>
    <col min="13576" max="13576" width="16.7109375" style="77" customWidth="1"/>
    <col min="13577" max="13577" width="24.7109375" style="77" customWidth="1"/>
    <col min="13578" max="13578" width="5" style="77" customWidth="1"/>
    <col min="13579" max="13824" width="9.140625" style="77"/>
    <col min="13825" max="13825" width="5.28515625" style="77" customWidth="1"/>
    <col min="13826" max="13826" width="16.7109375" style="77" customWidth="1"/>
    <col min="13827" max="13827" width="24.7109375" style="77" customWidth="1"/>
    <col min="13828" max="13828" width="7.7109375" style="77" customWidth="1"/>
    <col min="13829" max="13829" width="16.7109375" style="77" customWidth="1"/>
    <col min="13830" max="13830" width="24.7109375" style="77" customWidth="1"/>
    <col min="13831" max="13831" width="7.7109375" style="77" customWidth="1"/>
    <col min="13832" max="13832" width="16.7109375" style="77" customWidth="1"/>
    <col min="13833" max="13833" width="24.7109375" style="77" customWidth="1"/>
    <col min="13834" max="13834" width="5" style="77" customWidth="1"/>
    <col min="13835" max="14080" width="9.140625" style="77"/>
    <col min="14081" max="14081" width="5.28515625" style="77" customWidth="1"/>
    <col min="14082" max="14082" width="16.7109375" style="77" customWidth="1"/>
    <col min="14083" max="14083" width="24.7109375" style="77" customWidth="1"/>
    <col min="14084" max="14084" width="7.7109375" style="77" customWidth="1"/>
    <col min="14085" max="14085" width="16.7109375" style="77" customWidth="1"/>
    <col min="14086" max="14086" width="24.7109375" style="77" customWidth="1"/>
    <col min="14087" max="14087" width="7.7109375" style="77" customWidth="1"/>
    <col min="14088" max="14088" width="16.7109375" style="77" customWidth="1"/>
    <col min="14089" max="14089" width="24.7109375" style="77" customWidth="1"/>
    <col min="14090" max="14090" width="5" style="77" customWidth="1"/>
    <col min="14091" max="14336" width="9.140625" style="77"/>
    <col min="14337" max="14337" width="5.28515625" style="77" customWidth="1"/>
    <col min="14338" max="14338" width="16.7109375" style="77" customWidth="1"/>
    <col min="14339" max="14339" width="24.7109375" style="77" customWidth="1"/>
    <col min="14340" max="14340" width="7.7109375" style="77" customWidth="1"/>
    <col min="14341" max="14341" width="16.7109375" style="77" customWidth="1"/>
    <col min="14342" max="14342" width="24.7109375" style="77" customWidth="1"/>
    <col min="14343" max="14343" width="7.7109375" style="77" customWidth="1"/>
    <col min="14344" max="14344" width="16.7109375" style="77" customWidth="1"/>
    <col min="14345" max="14345" width="24.7109375" style="77" customWidth="1"/>
    <col min="14346" max="14346" width="5" style="77" customWidth="1"/>
    <col min="14347" max="14592" width="9.140625" style="77"/>
    <col min="14593" max="14593" width="5.28515625" style="77" customWidth="1"/>
    <col min="14594" max="14594" width="16.7109375" style="77" customWidth="1"/>
    <col min="14595" max="14595" width="24.7109375" style="77" customWidth="1"/>
    <col min="14596" max="14596" width="7.7109375" style="77" customWidth="1"/>
    <col min="14597" max="14597" width="16.7109375" style="77" customWidth="1"/>
    <col min="14598" max="14598" width="24.7109375" style="77" customWidth="1"/>
    <col min="14599" max="14599" width="7.7109375" style="77" customWidth="1"/>
    <col min="14600" max="14600" width="16.7109375" style="77" customWidth="1"/>
    <col min="14601" max="14601" width="24.7109375" style="77" customWidth="1"/>
    <col min="14602" max="14602" width="5" style="77" customWidth="1"/>
    <col min="14603" max="14848" width="9.140625" style="77"/>
    <col min="14849" max="14849" width="5.28515625" style="77" customWidth="1"/>
    <col min="14850" max="14850" width="16.7109375" style="77" customWidth="1"/>
    <col min="14851" max="14851" width="24.7109375" style="77" customWidth="1"/>
    <col min="14852" max="14852" width="7.7109375" style="77" customWidth="1"/>
    <col min="14853" max="14853" width="16.7109375" style="77" customWidth="1"/>
    <col min="14854" max="14854" width="24.7109375" style="77" customWidth="1"/>
    <col min="14855" max="14855" width="7.7109375" style="77" customWidth="1"/>
    <col min="14856" max="14856" width="16.7109375" style="77" customWidth="1"/>
    <col min="14857" max="14857" width="24.7109375" style="77" customWidth="1"/>
    <col min="14858" max="14858" width="5" style="77" customWidth="1"/>
    <col min="14859" max="15104" width="9.140625" style="77"/>
    <col min="15105" max="15105" width="5.28515625" style="77" customWidth="1"/>
    <col min="15106" max="15106" width="16.7109375" style="77" customWidth="1"/>
    <col min="15107" max="15107" width="24.7109375" style="77" customWidth="1"/>
    <col min="15108" max="15108" width="7.7109375" style="77" customWidth="1"/>
    <col min="15109" max="15109" width="16.7109375" style="77" customWidth="1"/>
    <col min="15110" max="15110" width="24.7109375" style="77" customWidth="1"/>
    <col min="15111" max="15111" width="7.7109375" style="77" customWidth="1"/>
    <col min="15112" max="15112" width="16.7109375" style="77" customWidth="1"/>
    <col min="15113" max="15113" width="24.7109375" style="77" customWidth="1"/>
    <col min="15114" max="15114" width="5" style="77" customWidth="1"/>
    <col min="15115" max="15360" width="9.140625" style="77"/>
    <col min="15361" max="15361" width="5.28515625" style="77" customWidth="1"/>
    <col min="15362" max="15362" width="16.7109375" style="77" customWidth="1"/>
    <col min="15363" max="15363" width="24.7109375" style="77" customWidth="1"/>
    <col min="15364" max="15364" width="7.7109375" style="77" customWidth="1"/>
    <col min="15365" max="15365" width="16.7109375" style="77" customWidth="1"/>
    <col min="15366" max="15366" width="24.7109375" style="77" customWidth="1"/>
    <col min="15367" max="15367" width="7.7109375" style="77" customWidth="1"/>
    <col min="15368" max="15368" width="16.7109375" style="77" customWidth="1"/>
    <col min="15369" max="15369" width="24.7109375" style="77" customWidth="1"/>
    <col min="15370" max="15370" width="5" style="77" customWidth="1"/>
    <col min="15371" max="15616" width="9.140625" style="77"/>
    <col min="15617" max="15617" width="5.28515625" style="77" customWidth="1"/>
    <col min="15618" max="15618" width="16.7109375" style="77" customWidth="1"/>
    <col min="15619" max="15619" width="24.7109375" style="77" customWidth="1"/>
    <col min="15620" max="15620" width="7.7109375" style="77" customWidth="1"/>
    <col min="15621" max="15621" width="16.7109375" style="77" customWidth="1"/>
    <col min="15622" max="15622" width="24.7109375" style="77" customWidth="1"/>
    <col min="15623" max="15623" width="7.7109375" style="77" customWidth="1"/>
    <col min="15624" max="15624" width="16.7109375" style="77" customWidth="1"/>
    <col min="15625" max="15625" width="24.7109375" style="77" customWidth="1"/>
    <col min="15626" max="15626" width="5" style="77" customWidth="1"/>
    <col min="15627" max="15872" width="9.140625" style="77"/>
    <col min="15873" max="15873" width="5.28515625" style="77" customWidth="1"/>
    <col min="15874" max="15874" width="16.7109375" style="77" customWidth="1"/>
    <col min="15875" max="15875" width="24.7109375" style="77" customWidth="1"/>
    <col min="15876" max="15876" width="7.7109375" style="77" customWidth="1"/>
    <col min="15877" max="15877" width="16.7109375" style="77" customWidth="1"/>
    <col min="15878" max="15878" width="24.7109375" style="77" customWidth="1"/>
    <col min="15879" max="15879" width="7.7109375" style="77" customWidth="1"/>
    <col min="15880" max="15880" width="16.7109375" style="77" customWidth="1"/>
    <col min="15881" max="15881" width="24.7109375" style="77" customWidth="1"/>
    <col min="15882" max="15882" width="5" style="77" customWidth="1"/>
    <col min="15883" max="16128" width="9.140625" style="77"/>
    <col min="16129" max="16129" width="5.28515625" style="77" customWidth="1"/>
    <col min="16130" max="16130" width="16.7109375" style="77" customWidth="1"/>
    <col min="16131" max="16131" width="24.7109375" style="77" customWidth="1"/>
    <col min="16132" max="16132" width="7.7109375" style="77" customWidth="1"/>
    <col min="16133" max="16133" width="16.7109375" style="77" customWidth="1"/>
    <col min="16134" max="16134" width="24.7109375" style="77" customWidth="1"/>
    <col min="16135" max="16135" width="7.7109375" style="77" customWidth="1"/>
    <col min="16136" max="16136" width="16.7109375" style="77" customWidth="1"/>
    <col min="16137" max="16137" width="24.7109375" style="77" customWidth="1"/>
    <col min="16138" max="16138" width="5" style="77" customWidth="1"/>
    <col min="16139" max="16384" width="9.140625" style="77"/>
  </cols>
  <sheetData>
    <row r="1" spans="2:9" ht="15.75" customHeight="1" thickBot="1" x14ac:dyDescent="0.25"/>
    <row r="2" spans="2:9" ht="25.5" customHeight="1" thickBot="1" x14ac:dyDescent="0.45">
      <c r="B2" s="187" t="s">
        <v>164</v>
      </c>
      <c r="C2" s="188"/>
      <c r="D2" s="130"/>
      <c r="E2" s="189" t="s">
        <v>165</v>
      </c>
      <c r="F2" s="190"/>
      <c r="G2" s="131"/>
      <c r="H2" s="187" t="s">
        <v>166</v>
      </c>
      <c r="I2" s="188"/>
    </row>
    <row r="3" spans="2:9" ht="26.25" customHeight="1" thickBot="1" x14ac:dyDescent="0.45">
      <c r="B3" s="132" t="s">
        <v>14</v>
      </c>
      <c r="C3" s="132" t="s">
        <v>15</v>
      </c>
      <c r="D3" s="132"/>
      <c r="E3" s="133" t="s">
        <v>14</v>
      </c>
      <c r="F3" s="133" t="s">
        <v>15</v>
      </c>
      <c r="G3" s="131"/>
      <c r="H3" s="133" t="s">
        <v>14</v>
      </c>
      <c r="I3" s="133" t="s">
        <v>15</v>
      </c>
    </row>
    <row r="4" spans="2:9" ht="25.5" customHeight="1" x14ac:dyDescent="0.2">
      <c r="B4" s="134">
        <v>0.86</v>
      </c>
      <c r="C4" s="135">
        <v>0</v>
      </c>
      <c r="D4" s="136"/>
      <c r="E4" s="137">
        <v>0.86</v>
      </c>
      <c r="F4" s="138" t="s">
        <v>71</v>
      </c>
      <c r="G4" s="139"/>
      <c r="H4" s="134">
        <v>0.86</v>
      </c>
      <c r="I4" s="135">
        <v>0</v>
      </c>
    </row>
    <row r="5" spans="2:9" ht="25.5" customHeight="1" x14ac:dyDescent="0.2">
      <c r="B5" s="140">
        <v>0.87</v>
      </c>
      <c r="C5" s="141">
        <v>0.14722222222222223</v>
      </c>
      <c r="D5" s="142"/>
      <c r="E5" s="143">
        <v>0.87</v>
      </c>
      <c r="F5" s="144" t="s">
        <v>167</v>
      </c>
      <c r="G5" s="145"/>
      <c r="H5" s="146">
        <v>0.87</v>
      </c>
      <c r="I5" s="147">
        <v>0.10277777777777779</v>
      </c>
    </row>
    <row r="6" spans="2:9" ht="25.5" customHeight="1" x14ac:dyDescent="0.2">
      <c r="B6" s="146">
        <v>0.88</v>
      </c>
      <c r="C6" s="147">
        <v>0.29166666666666669</v>
      </c>
      <c r="D6" s="148"/>
      <c r="E6" s="143">
        <v>0.88</v>
      </c>
      <c r="F6" s="144" t="s">
        <v>76</v>
      </c>
      <c r="G6" s="145"/>
      <c r="H6" s="146">
        <v>0.88</v>
      </c>
      <c r="I6" s="147">
        <v>0.20347222222222219</v>
      </c>
    </row>
    <row r="7" spans="2:9" ht="25.5" customHeight="1" x14ac:dyDescent="0.2">
      <c r="B7" s="146">
        <v>0.89</v>
      </c>
      <c r="C7" s="147">
        <v>0.43263888888888885</v>
      </c>
      <c r="D7" s="148"/>
      <c r="E7" s="143">
        <v>0.89</v>
      </c>
      <c r="F7" s="144" t="s">
        <v>168</v>
      </c>
      <c r="G7" s="145"/>
      <c r="H7" s="146">
        <v>0.89</v>
      </c>
      <c r="I7" s="147">
        <v>0.30208333333333331</v>
      </c>
    </row>
    <row r="8" spans="2:9" ht="25.5" customHeight="1" x14ac:dyDescent="0.2">
      <c r="B8" s="146">
        <v>0.9</v>
      </c>
      <c r="C8" s="147">
        <v>0.5708333333333333</v>
      </c>
      <c r="D8" s="148"/>
      <c r="E8" s="149">
        <v>0.9</v>
      </c>
      <c r="F8" s="144" t="s">
        <v>169</v>
      </c>
      <c r="G8" s="145"/>
      <c r="H8" s="146">
        <v>0.9</v>
      </c>
      <c r="I8" s="147">
        <v>0.39861111111111108</v>
      </c>
    </row>
    <row r="9" spans="2:9" ht="25.5" customHeight="1" x14ac:dyDescent="0.2">
      <c r="B9" s="146">
        <v>0.91</v>
      </c>
      <c r="C9" s="147">
        <v>0.7055555555555556</v>
      </c>
      <c r="D9" s="148"/>
      <c r="E9" s="143">
        <v>0.91</v>
      </c>
      <c r="F9" s="144" t="s">
        <v>170</v>
      </c>
      <c r="G9" s="145"/>
      <c r="H9" s="146">
        <v>0.91</v>
      </c>
      <c r="I9" s="147">
        <v>0.49236111111111108</v>
      </c>
    </row>
    <row r="10" spans="2:9" ht="25.5" customHeight="1" x14ac:dyDescent="0.2">
      <c r="B10" s="146">
        <v>0.92</v>
      </c>
      <c r="C10" s="147">
        <v>0.83750000000000002</v>
      </c>
      <c r="D10" s="148"/>
      <c r="E10" s="143">
        <v>0.92</v>
      </c>
      <c r="F10" s="144" t="s">
        <v>171</v>
      </c>
      <c r="G10" s="145"/>
      <c r="H10" s="146">
        <v>0.92</v>
      </c>
      <c r="I10" s="147">
        <v>0.58472222222222225</v>
      </c>
    </row>
    <row r="11" spans="2:9" ht="25.5" customHeight="1" x14ac:dyDescent="0.2">
      <c r="B11" s="146">
        <v>0.93</v>
      </c>
      <c r="C11" s="147">
        <v>0.96597222222222223</v>
      </c>
      <c r="D11" s="148"/>
      <c r="E11" s="143">
        <v>0.93</v>
      </c>
      <c r="F11" s="144" t="s">
        <v>172</v>
      </c>
      <c r="G11" s="145"/>
      <c r="H11" s="146">
        <v>0.93</v>
      </c>
      <c r="I11" s="147">
        <v>0.6743055555555556</v>
      </c>
    </row>
    <row r="12" spans="2:9" ht="25.5" customHeight="1" x14ac:dyDescent="0.2">
      <c r="B12" s="146">
        <v>0.94</v>
      </c>
      <c r="C12" s="150" t="s">
        <v>173</v>
      </c>
      <c r="D12" s="151"/>
      <c r="E12" s="143">
        <v>0.94</v>
      </c>
      <c r="F12" s="144" t="s">
        <v>174</v>
      </c>
      <c r="G12" s="145"/>
      <c r="H12" s="146">
        <v>0.94</v>
      </c>
      <c r="I12" s="150" t="s">
        <v>175</v>
      </c>
    </row>
    <row r="13" spans="2:9" ht="25.5" customHeight="1" x14ac:dyDescent="0.2">
      <c r="B13" s="146">
        <v>0.95</v>
      </c>
      <c r="C13" s="150" t="s">
        <v>176</v>
      </c>
      <c r="D13" s="151"/>
      <c r="E13" s="143">
        <v>0.95</v>
      </c>
      <c r="F13" s="144" t="s">
        <v>177</v>
      </c>
      <c r="G13" s="145"/>
      <c r="H13" s="146">
        <v>0.95</v>
      </c>
      <c r="I13" s="150" t="s">
        <v>178</v>
      </c>
    </row>
    <row r="14" spans="2:9" ht="25.5" customHeight="1" x14ac:dyDescent="0.2">
      <c r="B14" s="146">
        <v>0.96</v>
      </c>
      <c r="C14" s="150" t="s">
        <v>179</v>
      </c>
      <c r="D14" s="151"/>
      <c r="E14" s="143">
        <v>0.96</v>
      </c>
      <c r="F14" s="144" t="s">
        <v>180</v>
      </c>
      <c r="G14" s="145"/>
      <c r="H14" s="146">
        <v>0.96</v>
      </c>
      <c r="I14" s="150" t="s">
        <v>140</v>
      </c>
    </row>
    <row r="15" spans="2:9" ht="25.5" customHeight="1" x14ac:dyDescent="0.2">
      <c r="B15" s="146">
        <v>0.97</v>
      </c>
      <c r="C15" s="150" t="s">
        <v>181</v>
      </c>
      <c r="D15" s="151"/>
      <c r="E15" s="143">
        <v>0.97</v>
      </c>
      <c r="F15" s="144" t="s">
        <v>182</v>
      </c>
      <c r="G15" s="145"/>
      <c r="H15" s="146">
        <v>0.97</v>
      </c>
      <c r="I15" s="150" t="s">
        <v>183</v>
      </c>
    </row>
    <row r="16" spans="2:9" ht="25.5" customHeight="1" x14ac:dyDescent="0.2">
      <c r="B16" s="146">
        <v>0.98</v>
      </c>
      <c r="C16" s="150" t="s">
        <v>184</v>
      </c>
      <c r="D16" s="151"/>
      <c r="E16" s="143">
        <v>0.98</v>
      </c>
      <c r="F16" s="144" t="s">
        <v>176</v>
      </c>
      <c r="G16" s="145"/>
      <c r="H16" s="146">
        <v>0.98</v>
      </c>
      <c r="I16" s="150" t="s">
        <v>185</v>
      </c>
    </row>
    <row r="17" spans="2:9" ht="25.5" customHeight="1" x14ac:dyDescent="0.2">
      <c r="B17" s="146">
        <v>0.99</v>
      </c>
      <c r="C17" s="150" t="s">
        <v>186</v>
      </c>
      <c r="D17" s="151"/>
      <c r="E17" s="143">
        <v>0.99</v>
      </c>
      <c r="F17" s="144" t="s">
        <v>187</v>
      </c>
      <c r="G17" s="145"/>
      <c r="H17" s="146">
        <v>0.99</v>
      </c>
      <c r="I17" s="150" t="s">
        <v>188</v>
      </c>
    </row>
    <row r="18" spans="2:9" ht="25.5" customHeight="1" x14ac:dyDescent="0.2">
      <c r="B18" s="146">
        <v>1</v>
      </c>
      <c r="C18" s="150" t="s">
        <v>189</v>
      </c>
      <c r="D18" s="151"/>
      <c r="E18" s="149">
        <v>1</v>
      </c>
      <c r="F18" s="144" t="s">
        <v>190</v>
      </c>
      <c r="G18" s="145"/>
      <c r="H18" s="146">
        <v>1</v>
      </c>
      <c r="I18" s="150" t="s">
        <v>191</v>
      </c>
    </row>
    <row r="19" spans="2:9" ht="25.5" customHeight="1" x14ac:dyDescent="0.2">
      <c r="B19" s="146">
        <v>1.01</v>
      </c>
      <c r="C19" s="150" t="s">
        <v>192</v>
      </c>
      <c r="D19" s="151"/>
      <c r="E19" s="143">
        <v>1.01</v>
      </c>
      <c r="F19" s="144" t="s">
        <v>193</v>
      </c>
      <c r="G19" s="145"/>
      <c r="H19" s="146">
        <v>1.01</v>
      </c>
      <c r="I19" s="150" t="s">
        <v>194</v>
      </c>
    </row>
    <row r="20" spans="2:9" ht="25.5" customHeight="1" x14ac:dyDescent="0.2">
      <c r="B20" s="146">
        <v>1.02</v>
      </c>
      <c r="C20" s="150" t="s">
        <v>195</v>
      </c>
      <c r="D20" s="151"/>
      <c r="E20" s="143">
        <v>1.02</v>
      </c>
      <c r="F20" s="144" t="s">
        <v>196</v>
      </c>
      <c r="G20" s="145"/>
      <c r="H20" s="146">
        <v>1.02</v>
      </c>
      <c r="I20" s="150" t="s">
        <v>197</v>
      </c>
    </row>
    <row r="21" spans="2:9" ht="25.5" customHeight="1" x14ac:dyDescent="0.2">
      <c r="B21" s="146">
        <v>1.03</v>
      </c>
      <c r="C21" s="150" t="s">
        <v>198</v>
      </c>
      <c r="D21" s="151"/>
      <c r="E21" s="143">
        <v>1.03</v>
      </c>
      <c r="F21" s="144" t="s">
        <v>199</v>
      </c>
      <c r="G21" s="145"/>
      <c r="H21" s="146">
        <v>1.03</v>
      </c>
      <c r="I21" s="150" t="s">
        <v>200</v>
      </c>
    </row>
    <row r="22" spans="2:9" ht="25.5" customHeight="1" x14ac:dyDescent="0.2">
      <c r="B22" s="146">
        <v>1.04</v>
      </c>
      <c r="C22" s="150" t="s">
        <v>201</v>
      </c>
      <c r="D22" s="151"/>
      <c r="E22" s="143">
        <v>1.04</v>
      </c>
      <c r="F22" s="144" t="s">
        <v>202</v>
      </c>
      <c r="G22" s="145"/>
      <c r="H22" s="146">
        <v>1.04</v>
      </c>
      <c r="I22" s="150" t="s">
        <v>203</v>
      </c>
    </row>
    <row r="23" spans="2:9" ht="25.5" customHeight="1" x14ac:dyDescent="0.2">
      <c r="B23" s="146">
        <v>1.05</v>
      </c>
      <c r="C23" s="150" t="s">
        <v>204</v>
      </c>
      <c r="D23" s="151"/>
      <c r="E23" s="143">
        <v>1.05</v>
      </c>
      <c r="F23" s="144" t="s">
        <v>189</v>
      </c>
      <c r="G23" s="145"/>
      <c r="H23" s="146">
        <v>1.05</v>
      </c>
      <c r="I23" s="150" t="s">
        <v>205</v>
      </c>
    </row>
    <row r="24" spans="2:9" ht="25.5" customHeight="1" x14ac:dyDescent="0.2">
      <c r="B24" s="146">
        <v>1.06</v>
      </c>
      <c r="C24" s="150" t="s">
        <v>206</v>
      </c>
      <c r="D24" s="151"/>
      <c r="E24" s="143">
        <v>1.06</v>
      </c>
      <c r="F24" s="144" t="s">
        <v>207</v>
      </c>
      <c r="G24" s="145"/>
      <c r="H24" s="146">
        <v>1.06</v>
      </c>
      <c r="I24" s="150" t="s">
        <v>208</v>
      </c>
    </row>
    <row r="25" spans="2:9" ht="25.5" customHeight="1" x14ac:dyDescent="0.2">
      <c r="B25" s="146">
        <v>1.07</v>
      </c>
      <c r="C25" s="150" t="s">
        <v>209</v>
      </c>
      <c r="D25" s="151"/>
      <c r="E25" s="143">
        <v>1.07</v>
      </c>
      <c r="F25" s="144" t="s">
        <v>210</v>
      </c>
      <c r="G25" s="145"/>
      <c r="H25" s="146">
        <v>1.07</v>
      </c>
      <c r="I25" s="150" t="s">
        <v>211</v>
      </c>
    </row>
    <row r="26" spans="2:9" ht="25.5" customHeight="1" x14ac:dyDescent="0.2">
      <c r="B26" s="146">
        <v>1.08</v>
      </c>
      <c r="C26" s="150" t="s">
        <v>212</v>
      </c>
      <c r="D26" s="151"/>
      <c r="E26" s="143">
        <v>1.08</v>
      </c>
      <c r="F26" s="144" t="s">
        <v>213</v>
      </c>
      <c r="G26" s="145"/>
      <c r="H26" s="146">
        <v>1.08</v>
      </c>
      <c r="I26" s="150" t="s">
        <v>214</v>
      </c>
    </row>
    <row r="27" spans="2:9" ht="25.5" customHeight="1" x14ac:dyDescent="0.2">
      <c r="B27" s="146">
        <v>1.0900000000000001</v>
      </c>
      <c r="C27" s="150" t="s">
        <v>215</v>
      </c>
      <c r="D27" s="151"/>
      <c r="E27" s="143">
        <v>1.0900000000000001</v>
      </c>
      <c r="F27" s="144" t="s">
        <v>216</v>
      </c>
      <c r="G27" s="145"/>
      <c r="H27" s="146">
        <v>1.0900000000000001</v>
      </c>
      <c r="I27" s="150" t="s">
        <v>217</v>
      </c>
    </row>
    <row r="28" spans="2:9" ht="25.5" customHeight="1" x14ac:dyDescent="0.2">
      <c r="B28" s="146">
        <v>1.1000000000000001</v>
      </c>
      <c r="C28" s="150" t="s">
        <v>218</v>
      </c>
      <c r="D28" s="151"/>
      <c r="E28" s="149">
        <v>1.1000000000000001</v>
      </c>
      <c r="F28" s="144" t="s">
        <v>219</v>
      </c>
      <c r="G28" s="145"/>
      <c r="H28" s="146">
        <v>1.1000000000000001</v>
      </c>
      <c r="I28" s="150" t="s">
        <v>220</v>
      </c>
    </row>
    <row r="29" spans="2:9" ht="25.5" customHeight="1" x14ac:dyDescent="0.2">
      <c r="B29" s="146">
        <v>1.1100000000000001</v>
      </c>
      <c r="C29" s="150" t="s">
        <v>221</v>
      </c>
      <c r="D29" s="151"/>
      <c r="E29" s="143">
        <v>1.1100000000000001</v>
      </c>
      <c r="F29" s="144" t="s">
        <v>222</v>
      </c>
      <c r="G29" s="145"/>
      <c r="H29" s="146">
        <v>1.1100000000000001</v>
      </c>
      <c r="I29" s="150" t="s">
        <v>223</v>
      </c>
    </row>
    <row r="30" spans="2:9" ht="25.5" customHeight="1" x14ac:dyDescent="0.2">
      <c r="B30" s="146">
        <v>1.1200000000000001</v>
      </c>
      <c r="C30" s="150" t="s">
        <v>224</v>
      </c>
      <c r="D30" s="151"/>
      <c r="E30" s="143">
        <v>1.1200000000000001</v>
      </c>
      <c r="F30" s="144" t="s">
        <v>225</v>
      </c>
      <c r="G30" s="145"/>
      <c r="H30" s="146">
        <v>1.1200000000000001</v>
      </c>
      <c r="I30" s="150" t="s">
        <v>226</v>
      </c>
    </row>
    <row r="31" spans="2:9" ht="25.5" customHeight="1" x14ac:dyDescent="0.2">
      <c r="B31" s="152">
        <v>1.1299999999999999</v>
      </c>
      <c r="C31" s="150" t="s">
        <v>227</v>
      </c>
      <c r="D31" s="151"/>
      <c r="E31" s="153">
        <v>1.1299999999999999</v>
      </c>
      <c r="F31" s="144" t="s">
        <v>228</v>
      </c>
      <c r="G31" s="145"/>
      <c r="H31" s="152">
        <v>1.1299999999999999</v>
      </c>
      <c r="I31" s="150" t="s">
        <v>229</v>
      </c>
    </row>
    <row r="32" spans="2:9" ht="25.5" customHeight="1" x14ac:dyDescent="0.2">
      <c r="B32" s="152">
        <v>1.1399999999999999</v>
      </c>
      <c r="C32" s="150" t="s">
        <v>230</v>
      </c>
      <c r="D32" s="151"/>
      <c r="E32" s="153">
        <v>1.1399999999999999</v>
      </c>
      <c r="F32" s="144" t="s">
        <v>231</v>
      </c>
      <c r="G32" s="145"/>
      <c r="H32" s="152">
        <v>1.1399999999999999</v>
      </c>
      <c r="I32" s="150" t="s">
        <v>232</v>
      </c>
    </row>
    <row r="33" spans="2:9" ht="25.5" customHeight="1" x14ac:dyDescent="0.2">
      <c r="B33" s="152">
        <v>1.1499999999999999</v>
      </c>
      <c r="C33" s="150" t="s">
        <v>233</v>
      </c>
      <c r="D33" s="151"/>
      <c r="E33" s="153">
        <v>1.1499999999999999</v>
      </c>
      <c r="F33" s="144" t="s">
        <v>234</v>
      </c>
      <c r="G33" s="145"/>
      <c r="H33" s="152">
        <v>1.1499999999999999</v>
      </c>
      <c r="I33" s="150" t="s">
        <v>235</v>
      </c>
    </row>
    <row r="34" spans="2:9" ht="25.5" customHeight="1" x14ac:dyDescent="0.2">
      <c r="B34" s="152">
        <v>1.1599999999999999</v>
      </c>
      <c r="C34" s="150" t="s">
        <v>236</v>
      </c>
      <c r="D34" s="151"/>
      <c r="E34" s="153">
        <v>1.1599999999999999</v>
      </c>
      <c r="F34" s="144" t="s">
        <v>237</v>
      </c>
      <c r="G34" s="145"/>
      <c r="H34" s="152">
        <v>1.1599999999999999</v>
      </c>
      <c r="I34" s="150" t="s">
        <v>238</v>
      </c>
    </row>
    <row r="35" spans="2:9" ht="25.5" customHeight="1" x14ac:dyDescent="0.2">
      <c r="B35" s="152">
        <v>1.17</v>
      </c>
      <c r="C35" s="150" t="s">
        <v>239</v>
      </c>
      <c r="D35" s="151"/>
      <c r="E35" s="153">
        <v>1.17</v>
      </c>
      <c r="F35" s="144" t="s">
        <v>240</v>
      </c>
      <c r="G35" s="145"/>
      <c r="H35" s="152">
        <v>1.17</v>
      </c>
      <c r="I35" s="150" t="s">
        <v>241</v>
      </c>
    </row>
    <row r="36" spans="2:9" ht="25.5" customHeight="1" x14ac:dyDescent="0.2">
      <c r="B36" s="152">
        <v>1.18</v>
      </c>
      <c r="C36" s="150" t="s">
        <v>242</v>
      </c>
      <c r="D36" s="151"/>
      <c r="E36" s="153">
        <v>1.18</v>
      </c>
      <c r="F36" s="144" t="s">
        <v>243</v>
      </c>
      <c r="G36" s="145"/>
      <c r="H36" s="152">
        <v>1.18</v>
      </c>
      <c r="I36" s="150" t="s">
        <v>244</v>
      </c>
    </row>
    <row r="37" spans="2:9" ht="25.5" customHeight="1" x14ac:dyDescent="0.2">
      <c r="B37" s="152">
        <v>1.19</v>
      </c>
      <c r="C37" s="150" t="s">
        <v>245</v>
      </c>
      <c r="D37" s="151"/>
      <c r="E37" s="153">
        <v>1.19</v>
      </c>
      <c r="F37" s="144" t="s">
        <v>246</v>
      </c>
      <c r="G37" s="145"/>
      <c r="H37" s="152">
        <v>1.19</v>
      </c>
      <c r="I37" s="150" t="s">
        <v>247</v>
      </c>
    </row>
    <row r="38" spans="2:9" ht="25.5" customHeight="1" x14ac:dyDescent="0.2">
      <c r="B38" s="146">
        <v>1.2</v>
      </c>
      <c r="C38" s="150" t="s">
        <v>248</v>
      </c>
      <c r="D38" s="154"/>
      <c r="E38" s="149">
        <v>1.2</v>
      </c>
      <c r="F38" s="144" t="s">
        <v>249</v>
      </c>
      <c r="G38" s="155"/>
      <c r="H38" s="146">
        <v>1.2</v>
      </c>
      <c r="I38" s="150" t="s">
        <v>250</v>
      </c>
    </row>
    <row r="39" spans="2:9" ht="25.5" customHeight="1" x14ac:dyDescent="0.2">
      <c r="B39" s="156">
        <v>1.21</v>
      </c>
      <c r="C39" s="157" t="s">
        <v>251</v>
      </c>
      <c r="D39" s="158"/>
      <c r="E39" s="159">
        <v>1.21</v>
      </c>
      <c r="F39" s="160" t="s">
        <v>252</v>
      </c>
      <c r="G39" s="161"/>
      <c r="H39" s="156">
        <v>1.21</v>
      </c>
      <c r="I39" s="157" t="s">
        <v>253</v>
      </c>
    </row>
    <row r="40" spans="2:9" ht="25.5" customHeight="1" x14ac:dyDescent="0.2">
      <c r="B40" s="152">
        <v>1.22</v>
      </c>
      <c r="C40" s="150" t="s">
        <v>254</v>
      </c>
      <c r="D40" s="151"/>
      <c r="E40" s="153">
        <v>1.22</v>
      </c>
      <c r="F40" s="144" t="s">
        <v>255</v>
      </c>
      <c r="G40" s="145"/>
      <c r="H40" s="152">
        <v>1.22</v>
      </c>
      <c r="I40" s="150" t="s">
        <v>256</v>
      </c>
    </row>
    <row r="41" spans="2:9" ht="25.5" customHeight="1" x14ac:dyDescent="0.2">
      <c r="B41" s="152">
        <v>1.23</v>
      </c>
      <c r="C41" s="150" t="s">
        <v>257</v>
      </c>
      <c r="D41" s="151"/>
      <c r="E41" s="153">
        <v>1.23</v>
      </c>
      <c r="F41" s="144" t="s">
        <v>258</v>
      </c>
      <c r="G41" s="145"/>
      <c r="H41" s="152">
        <v>1.23</v>
      </c>
      <c r="I41" s="150" t="s">
        <v>259</v>
      </c>
    </row>
    <row r="42" spans="2:9" ht="25.5" customHeight="1" x14ac:dyDescent="0.2">
      <c r="B42" s="152">
        <v>1.24</v>
      </c>
      <c r="C42" s="150" t="s">
        <v>260</v>
      </c>
      <c r="D42" s="151"/>
      <c r="E42" s="153">
        <v>1.24</v>
      </c>
      <c r="F42" s="144" t="s">
        <v>261</v>
      </c>
      <c r="G42" s="145"/>
      <c r="H42" s="152">
        <v>1.24</v>
      </c>
      <c r="I42" s="150" t="s">
        <v>262</v>
      </c>
    </row>
    <row r="43" spans="2:9" ht="25.5" customHeight="1" x14ac:dyDescent="0.2">
      <c r="B43" s="152">
        <v>1.25</v>
      </c>
      <c r="C43" s="150" t="s">
        <v>263</v>
      </c>
      <c r="D43" s="151"/>
      <c r="E43" s="153">
        <v>1.25</v>
      </c>
      <c r="F43" s="144" t="s">
        <v>264</v>
      </c>
      <c r="G43" s="145"/>
      <c r="H43" s="152">
        <v>1.25</v>
      </c>
      <c r="I43" s="150" t="s">
        <v>265</v>
      </c>
    </row>
    <row r="44" spans="2:9" ht="25.5" customHeight="1" x14ac:dyDescent="0.2">
      <c r="B44" s="152">
        <v>1.26</v>
      </c>
      <c r="C44" s="150" t="s">
        <v>266</v>
      </c>
      <c r="D44" s="151"/>
      <c r="E44" s="153">
        <v>1.26</v>
      </c>
      <c r="F44" s="144" t="s">
        <v>267</v>
      </c>
      <c r="G44" s="145"/>
      <c r="H44" s="152">
        <v>1.26</v>
      </c>
      <c r="I44" s="150" t="s">
        <v>268</v>
      </c>
    </row>
    <row r="45" spans="2:9" ht="25.5" customHeight="1" x14ac:dyDescent="0.2">
      <c r="B45" s="152">
        <v>1.27</v>
      </c>
      <c r="C45" s="150" t="s">
        <v>269</v>
      </c>
      <c r="D45" s="151"/>
      <c r="E45" s="153">
        <v>1.27</v>
      </c>
      <c r="F45" s="144" t="s">
        <v>270</v>
      </c>
      <c r="G45" s="145"/>
      <c r="H45" s="152">
        <v>1.27</v>
      </c>
      <c r="I45" s="150" t="s">
        <v>271</v>
      </c>
    </row>
    <row r="46" spans="2:9" ht="25.5" customHeight="1" x14ac:dyDescent="0.2">
      <c r="B46" s="146">
        <v>1.28</v>
      </c>
      <c r="C46" s="150" t="s">
        <v>272</v>
      </c>
      <c r="D46" s="154"/>
      <c r="E46" s="149">
        <v>1.28</v>
      </c>
      <c r="F46" s="144" t="s">
        <v>273</v>
      </c>
      <c r="G46" s="155"/>
      <c r="H46" s="146">
        <v>1.28</v>
      </c>
      <c r="I46" s="150" t="s">
        <v>274</v>
      </c>
    </row>
    <row r="47" spans="2:9" ht="25.5" customHeight="1" x14ac:dyDescent="0.2">
      <c r="B47" s="156">
        <v>1.29</v>
      </c>
      <c r="C47" s="157" t="s">
        <v>275</v>
      </c>
      <c r="D47" s="158"/>
      <c r="E47" s="159">
        <v>1.29</v>
      </c>
      <c r="F47" s="160" t="s">
        <v>276</v>
      </c>
      <c r="G47" s="161"/>
      <c r="H47" s="156">
        <v>1.29</v>
      </c>
      <c r="I47" s="157" t="s">
        <v>258</v>
      </c>
    </row>
    <row r="48" spans="2:9" ht="25.5" customHeight="1" x14ac:dyDescent="0.2">
      <c r="B48" s="146">
        <v>1.3</v>
      </c>
      <c r="C48" s="150" t="s">
        <v>277</v>
      </c>
      <c r="D48" s="151"/>
      <c r="E48" s="149">
        <v>1.3</v>
      </c>
      <c r="F48" s="144" t="s">
        <v>278</v>
      </c>
      <c r="G48" s="145"/>
      <c r="H48" s="146">
        <v>1.3</v>
      </c>
      <c r="I48" s="150" t="s">
        <v>279</v>
      </c>
    </row>
    <row r="49" spans="2:9" ht="25.5" customHeight="1" thickBot="1" x14ac:dyDescent="0.25">
      <c r="B49" s="162">
        <v>1.31</v>
      </c>
      <c r="C49" s="163" t="s">
        <v>280</v>
      </c>
      <c r="D49" s="164"/>
      <c r="E49" s="165">
        <v>1.31</v>
      </c>
      <c r="F49" s="166" t="s">
        <v>281</v>
      </c>
      <c r="G49" s="167"/>
      <c r="H49" s="162">
        <v>1.31</v>
      </c>
      <c r="I49" s="163" t="s">
        <v>282</v>
      </c>
    </row>
    <row r="50" spans="2:9" ht="21" thickBot="1" x14ac:dyDescent="0.25">
      <c r="B50" s="168"/>
      <c r="C50" s="169"/>
      <c r="D50" s="169"/>
      <c r="E50" s="168"/>
      <c r="F50" s="169"/>
      <c r="G50" s="170"/>
      <c r="H50" s="168"/>
      <c r="I50" s="169"/>
    </row>
    <row r="51" spans="2:9" ht="21" thickBot="1" x14ac:dyDescent="0.3">
      <c r="B51" s="168"/>
      <c r="C51" s="191" t="s">
        <v>17</v>
      </c>
      <c r="D51" s="192"/>
      <c r="E51" s="193"/>
      <c r="F51" s="169"/>
      <c r="G51" s="170"/>
      <c r="H51" s="168"/>
      <c r="I51" s="169"/>
    </row>
    <row r="53" spans="2:9" x14ac:dyDescent="0.2">
      <c r="C53" s="183" t="s">
        <v>35</v>
      </c>
      <c r="D53" s="183"/>
      <c r="E53" s="183"/>
    </row>
    <row r="54" spans="2:9" x14ac:dyDescent="0.2">
      <c r="C54" s="104"/>
      <c r="D54" s="104"/>
      <c r="E54" s="104"/>
    </row>
    <row r="55" spans="2:9" x14ac:dyDescent="0.2">
      <c r="C55" s="77" t="s">
        <v>283</v>
      </c>
    </row>
    <row r="56" spans="2:9" x14ac:dyDescent="0.2">
      <c r="C56" s="184" t="s">
        <v>284</v>
      </c>
      <c r="D56" s="184"/>
      <c r="E56" s="184"/>
      <c r="F56" s="184"/>
    </row>
    <row r="57" spans="2:9" x14ac:dyDescent="0.2">
      <c r="C57" s="184" t="s">
        <v>42</v>
      </c>
      <c r="D57" s="184"/>
      <c r="E57" s="184"/>
      <c r="F57" s="184"/>
    </row>
    <row r="59" spans="2:9" x14ac:dyDescent="0.2">
      <c r="C59" s="77" t="s">
        <v>285</v>
      </c>
    </row>
    <row r="62" spans="2:9" x14ac:dyDescent="0.2">
      <c r="C62" s="93" t="s">
        <v>50</v>
      </c>
      <c r="D62" s="93"/>
      <c r="E62" s="93"/>
      <c r="F62" s="87" t="s">
        <v>51</v>
      </c>
      <c r="G62" s="105" t="s">
        <v>52</v>
      </c>
      <c r="H62" s="105" t="s">
        <v>53</v>
      </c>
    </row>
    <row r="63" spans="2:9" x14ac:dyDescent="0.2">
      <c r="C63" s="93" t="s">
        <v>55</v>
      </c>
      <c r="D63" s="93"/>
      <c r="E63" s="93"/>
      <c r="F63" s="87">
        <v>1060</v>
      </c>
      <c r="G63" s="87">
        <v>820</v>
      </c>
      <c r="H63" s="87">
        <v>740</v>
      </c>
    </row>
  </sheetData>
  <mergeCells count="7">
    <mergeCell ref="C57:F57"/>
    <mergeCell ref="B2:C2"/>
    <mergeCell ref="E2:F2"/>
    <mergeCell ref="H2:I2"/>
    <mergeCell ref="C51:E51"/>
    <mergeCell ref="C53:E53"/>
    <mergeCell ref="C56:F56"/>
  </mergeCells>
  <printOptions horizontalCentered="1" verticalCentered="1"/>
  <pageMargins left="0.31496062992125984" right="0.19685039370078741" top="0.53" bottom="0.6" header="0" footer="0"/>
  <pageSetup paperSize="9" scale="62" orientation="portrait" r:id="rId1"/>
  <headerFooter alignWithMargins="0">
    <oddHeader>&amp;L&amp;12Orø Rundt 15 NM&amp;C&amp;12Orø Bådelaug&amp;R&amp;"Arial,Kursiv"&amp;8-Bjarne Søeborg, Kim Kennedy</oddHeader>
    <oddFooter>&amp;LTA = 1060, 820, 740
&amp;CT = ((1/lyss) - (1/lys)) * CL * TA&amp;R&amp;D</oddFooter>
  </headerFooter>
  <rowBreaks count="1" manualBreakCount="1"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41" sqref="X4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M36"/>
  <sheetViews>
    <sheetView tabSelected="1" workbookViewId="0">
      <selection activeCell="B17" sqref="B17"/>
    </sheetView>
  </sheetViews>
  <sheetFormatPr defaultRowHeight="12.75" x14ac:dyDescent="0.2"/>
  <cols>
    <col min="1" max="1" width="9.7109375" style="77" bestFit="1" customWidth="1"/>
    <col min="2" max="2" width="48.42578125" style="77" bestFit="1" customWidth="1"/>
    <col min="3" max="258" width="9.140625" style="77"/>
    <col min="259" max="259" width="23.140625" style="77" bestFit="1" customWidth="1"/>
    <col min="260" max="514" width="9.140625" style="77"/>
    <col min="515" max="515" width="23.140625" style="77" bestFit="1" customWidth="1"/>
    <col min="516" max="770" width="9.140625" style="77"/>
    <col min="771" max="771" width="23.140625" style="77" bestFit="1" customWidth="1"/>
    <col min="772" max="1026" width="9.140625" style="77"/>
    <col min="1027" max="1027" width="23.140625" style="77" bestFit="1" customWidth="1"/>
    <col min="1028" max="1282" width="9.140625" style="77"/>
    <col min="1283" max="1283" width="23.140625" style="77" bestFit="1" customWidth="1"/>
    <col min="1284" max="1538" width="9.140625" style="77"/>
    <col min="1539" max="1539" width="23.140625" style="77" bestFit="1" customWidth="1"/>
    <col min="1540" max="1794" width="9.140625" style="77"/>
    <col min="1795" max="1795" width="23.140625" style="77" bestFit="1" customWidth="1"/>
    <col min="1796" max="2050" width="9.140625" style="77"/>
    <col min="2051" max="2051" width="23.140625" style="77" bestFit="1" customWidth="1"/>
    <col min="2052" max="2306" width="9.140625" style="77"/>
    <col min="2307" max="2307" width="23.140625" style="77" bestFit="1" customWidth="1"/>
    <col min="2308" max="2562" width="9.140625" style="77"/>
    <col min="2563" max="2563" width="23.140625" style="77" bestFit="1" customWidth="1"/>
    <col min="2564" max="2818" width="9.140625" style="77"/>
    <col min="2819" max="2819" width="23.140625" style="77" bestFit="1" customWidth="1"/>
    <col min="2820" max="3074" width="9.140625" style="77"/>
    <col min="3075" max="3075" width="23.140625" style="77" bestFit="1" customWidth="1"/>
    <col min="3076" max="3330" width="9.140625" style="77"/>
    <col min="3331" max="3331" width="23.140625" style="77" bestFit="1" customWidth="1"/>
    <col min="3332" max="3586" width="9.140625" style="77"/>
    <col min="3587" max="3587" width="23.140625" style="77" bestFit="1" customWidth="1"/>
    <col min="3588" max="3842" width="9.140625" style="77"/>
    <col min="3843" max="3843" width="23.140625" style="77" bestFit="1" customWidth="1"/>
    <col min="3844" max="4098" width="9.140625" style="77"/>
    <col min="4099" max="4099" width="23.140625" style="77" bestFit="1" customWidth="1"/>
    <col min="4100" max="4354" width="9.140625" style="77"/>
    <col min="4355" max="4355" width="23.140625" style="77" bestFit="1" customWidth="1"/>
    <col min="4356" max="4610" width="9.140625" style="77"/>
    <col min="4611" max="4611" width="23.140625" style="77" bestFit="1" customWidth="1"/>
    <col min="4612" max="4866" width="9.140625" style="77"/>
    <col min="4867" max="4867" width="23.140625" style="77" bestFit="1" customWidth="1"/>
    <col min="4868" max="5122" width="9.140625" style="77"/>
    <col min="5123" max="5123" width="23.140625" style="77" bestFit="1" customWidth="1"/>
    <col min="5124" max="5378" width="9.140625" style="77"/>
    <col min="5379" max="5379" width="23.140625" style="77" bestFit="1" customWidth="1"/>
    <col min="5380" max="5634" width="9.140625" style="77"/>
    <col min="5635" max="5635" width="23.140625" style="77" bestFit="1" customWidth="1"/>
    <col min="5636" max="5890" width="9.140625" style="77"/>
    <col min="5891" max="5891" width="23.140625" style="77" bestFit="1" customWidth="1"/>
    <col min="5892" max="6146" width="9.140625" style="77"/>
    <col min="6147" max="6147" width="23.140625" style="77" bestFit="1" customWidth="1"/>
    <col min="6148" max="6402" width="9.140625" style="77"/>
    <col min="6403" max="6403" width="23.140625" style="77" bestFit="1" customWidth="1"/>
    <col min="6404" max="6658" width="9.140625" style="77"/>
    <col min="6659" max="6659" width="23.140625" style="77" bestFit="1" customWidth="1"/>
    <col min="6660" max="6914" width="9.140625" style="77"/>
    <col min="6915" max="6915" width="23.140625" style="77" bestFit="1" customWidth="1"/>
    <col min="6916" max="7170" width="9.140625" style="77"/>
    <col min="7171" max="7171" width="23.140625" style="77" bestFit="1" customWidth="1"/>
    <col min="7172" max="7426" width="9.140625" style="77"/>
    <col min="7427" max="7427" width="23.140625" style="77" bestFit="1" customWidth="1"/>
    <col min="7428" max="7682" width="9.140625" style="77"/>
    <col min="7683" max="7683" width="23.140625" style="77" bestFit="1" customWidth="1"/>
    <col min="7684" max="7938" width="9.140625" style="77"/>
    <col min="7939" max="7939" width="23.140625" style="77" bestFit="1" customWidth="1"/>
    <col min="7940" max="8194" width="9.140625" style="77"/>
    <col min="8195" max="8195" width="23.140625" style="77" bestFit="1" customWidth="1"/>
    <col min="8196" max="8450" width="9.140625" style="77"/>
    <col min="8451" max="8451" width="23.140625" style="77" bestFit="1" customWidth="1"/>
    <col min="8452" max="8706" width="9.140625" style="77"/>
    <col min="8707" max="8707" width="23.140625" style="77" bestFit="1" customWidth="1"/>
    <col min="8708" max="8962" width="9.140625" style="77"/>
    <col min="8963" max="8963" width="23.140625" style="77" bestFit="1" customWidth="1"/>
    <col min="8964" max="9218" width="9.140625" style="77"/>
    <col min="9219" max="9219" width="23.140625" style="77" bestFit="1" customWidth="1"/>
    <col min="9220" max="9474" width="9.140625" style="77"/>
    <col min="9475" max="9475" width="23.140625" style="77" bestFit="1" customWidth="1"/>
    <col min="9476" max="9730" width="9.140625" style="77"/>
    <col min="9731" max="9731" width="23.140625" style="77" bestFit="1" customWidth="1"/>
    <col min="9732" max="9986" width="9.140625" style="77"/>
    <col min="9987" max="9987" width="23.140625" style="77" bestFit="1" customWidth="1"/>
    <col min="9988" max="10242" width="9.140625" style="77"/>
    <col min="10243" max="10243" width="23.140625" style="77" bestFit="1" customWidth="1"/>
    <col min="10244" max="10498" width="9.140625" style="77"/>
    <col min="10499" max="10499" width="23.140625" style="77" bestFit="1" customWidth="1"/>
    <col min="10500" max="10754" width="9.140625" style="77"/>
    <col min="10755" max="10755" width="23.140625" style="77" bestFit="1" customWidth="1"/>
    <col min="10756" max="11010" width="9.140625" style="77"/>
    <col min="11011" max="11011" width="23.140625" style="77" bestFit="1" customWidth="1"/>
    <col min="11012" max="11266" width="9.140625" style="77"/>
    <col min="11267" max="11267" width="23.140625" style="77" bestFit="1" customWidth="1"/>
    <col min="11268" max="11522" width="9.140625" style="77"/>
    <col min="11523" max="11523" width="23.140625" style="77" bestFit="1" customWidth="1"/>
    <col min="11524" max="11778" width="9.140625" style="77"/>
    <col min="11779" max="11779" width="23.140625" style="77" bestFit="1" customWidth="1"/>
    <col min="11780" max="12034" width="9.140625" style="77"/>
    <col min="12035" max="12035" width="23.140625" style="77" bestFit="1" customWidth="1"/>
    <col min="12036" max="12290" width="9.140625" style="77"/>
    <col min="12291" max="12291" width="23.140625" style="77" bestFit="1" customWidth="1"/>
    <col min="12292" max="12546" width="9.140625" style="77"/>
    <col min="12547" max="12547" width="23.140625" style="77" bestFit="1" customWidth="1"/>
    <col min="12548" max="12802" width="9.140625" style="77"/>
    <col min="12803" max="12803" width="23.140625" style="77" bestFit="1" customWidth="1"/>
    <col min="12804" max="13058" width="9.140625" style="77"/>
    <col min="13059" max="13059" width="23.140625" style="77" bestFit="1" customWidth="1"/>
    <col min="13060" max="13314" width="9.140625" style="77"/>
    <col min="13315" max="13315" width="23.140625" style="77" bestFit="1" customWidth="1"/>
    <col min="13316" max="13570" width="9.140625" style="77"/>
    <col min="13571" max="13571" width="23.140625" style="77" bestFit="1" customWidth="1"/>
    <col min="13572" max="13826" width="9.140625" style="77"/>
    <col min="13827" max="13827" width="23.140625" style="77" bestFit="1" customWidth="1"/>
    <col min="13828" max="14082" width="9.140625" style="77"/>
    <col min="14083" max="14083" width="23.140625" style="77" bestFit="1" customWidth="1"/>
    <col min="14084" max="14338" width="9.140625" style="77"/>
    <col min="14339" max="14339" width="23.140625" style="77" bestFit="1" customWidth="1"/>
    <col min="14340" max="14594" width="9.140625" style="77"/>
    <col min="14595" max="14595" width="23.140625" style="77" bestFit="1" customWidth="1"/>
    <col min="14596" max="14850" width="9.140625" style="77"/>
    <col min="14851" max="14851" width="23.140625" style="77" bestFit="1" customWidth="1"/>
    <col min="14852" max="15106" width="9.140625" style="77"/>
    <col min="15107" max="15107" width="23.140625" style="77" bestFit="1" customWidth="1"/>
    <col min="15108" max="15362" width="9.140625" style="77"/>
    <col min="15363" max="15363" width="23.140625" style="77" bestFit="1" customWidth="1"/>
    <col min="15364" max="15618" width="9.140625" style="77"/>
    <col min="15619" max="15619" width="23.140625" style="77" bestFit="1" customWidth="1"/>
    <col min="15620" max="15874" width="9.140625" style="77"/>
    <col min="15875" max="15875" width="23.140625" style="77" bestFit="1" customWidth="1"/>
    <col min="15876" max="16130" width="9.140625" style="77"/>
    <col min="16131" max="16131" width="23.140625" style="77" bestFit="1" customWidth="1"/>
    <col min="16132" max="16384" width="9.140625" style="77"/>
  </cols>
  <sheetData>
    <row r="1" spans="1:13" x14ac:dyDescent="0.2">
      <c r="M1" s="118"/>
    </row>
    <row r="2" spans="1:13" x14ac:dyDescent="0.2">
      <c r="B2" s="93" t="s">
        <v>146</v>
      </c>
      <c r="C2" s="93" t="s">
        <v>360</v>
      </c>
      <c r="M2" s="118"/>
    </row>
    <row r="3" spans="1:13" x14ac:dyDescent="0.2">
      <c r="M3" s="118"/>
    </row>
    <row r="4" spans="1:13" x14ac:dyDescent="0.2">
      <c r="B4" s="93" t="s">
        <v>147</v>
      </c>
      <c r="C4" s="93" t="s">
        <v>148</v>
      </c>
      <c r="D4" s="93"/>
      <c r="E4" s="93" t="s">
        <v>149</v>
      </c>
      <c r="F4" s="93"/>
      <c r="G4" s="93"/>
      <c r="H4" s="93"/>
      <c r="I4" s="93"/>
      <c r="M4" s="118"/>
    </row>
    <row r="5" spans="1:13" x14ac:dyDescent="0.2">
      <c r="B5" s="93"/>
      <c r="C5" s="93"/>
      <c r="D5" s="93"/>
      <c r="E5" s="93" t="s">
        <v>150</v>
      </c>
      <c r="F5" s="93"/>
      <c r="G5" s="93"/>
      <c r="H5" s="93"/>
      <c r="I5" s="93"/>
      <c r="M5" s="118"/>
    </row>
    <row r="6" spans="1:13" x14ac:dyDescent="0.2">
      <c r="B6" s="93"/>
      <c r="C6" s="93"/>
      <c r="D6" s="93"/>
      <c r="E6" s="93" t="s">
        <v>151</v>
      </c>
      <c r="F6" s="93"/>
      <c r="G6" s="93"/>
      <c r="H6" s="93"/>
      <c r="I6" s="93"/>
      <c r="M6" s="118"/>
    </row>
    <row r="7" spans="1:13" x14ac:dyDescent="0.2">
      <c r="B7" s="93"/>
      <c r="C7" s="93"/>
      <c r="D7" s="93"/>
      <c r="E7" s="93"/>
      <c r="F7" s="93"/>
      <c r="G7" s="93"/>
      <c r="H7" s="93"/>
      <c r="I7" s="93"/>
      <c r="M7" s="118"/>
    </row>
    <row r="8" spans="1:13" x14ac:dyDescent="0.2">
      <c r="B8" s="93" t="s">
        <v>375</v>
      </c>
      <c r="C8" s="93"/>
      <c r="D8" s="93"/>
      <c r="E8" s="93"/>
      <c r="F8" s="93"/>
      <c r="G8" s="93"/>
      <c r="H8" s="93"/>
      <c r="I8" s="93"/>
      <c r="M8" s="118"/>
    </row>
    <row r="9" spans="1:13" x14ac:dyDescent="0.2">
      <c r="M9" s="118"/>
    </row>
    <row r="10" spans="1:13" x14ac:dyDescent="0.2">
      <c r="A10" s="93" t="s">
        <v>69</v>
      </c>
      <c r="B10" s="87" t="s">
        <v>361</v>
      </c>
      <c r="M10" s="118"/>
    </row>
    <row r="11" spans="1:13" x14ac:dyDescent="0.2">
      <c r="B11" s="119" t="s">
        <v>374</v>
      </c>
      <c r="C11" s="80" t="s">
        <v>152</v>
      </c>
      <c r="D11" s="80"/>
      <c r="E11" s="80" t="s">
        <v>153</v>
      </c>
      <c r="M11" s="118"/>
    </row>
    <row r="12" spans="1:13" ht="14.25" x14ac:dyDescent="0.2">
      <c r="B12" s="80" t="s">
        <v>362</v>
      </c>
      <c r="C12" s="80" t="s">
        <v>366</v>
      </c>
      <c r="D12" s="80"/>
      <c r="E12" s="80" t="s">
        <v>367</v>
      </c>
      <c r="H12" s="93"/>
      <c r="I12" s="93"/>
      <c r="J12" s="120"/>
      <c r="K12" s="120"/>
      <c r="L12" s="120"/>
      <c r="M12" s="118"/>
    </row>
    <row r="13" spans="1:13" ht="14.25" x14ac:dyDescent="0.2">
      <c r="B13" s="80" t="s">
        <v>363</v>
      </c>
      <c r="C13" s="80" t="s">
        <v>368</v>
      </c>
      <c r="D13" s="80"/>
      <c r="E13" s="80" t="s">
        <v>369</v>
      </c>
      <c r="H13" s="121"/>
      <c r="I13" s="121"/>
      <c r="J13" s="120"/>
      <c r="K13" s="120"/>
      <c r="L13" s="120"/>
      <c r="M13" s="118"/>
    </row>
    <row r="14" spans="1:13" ht="14.25" x14ac:dyDescent="0.2">
      <c r="B14" s="80" t="s">
        <v>364</v>
      </c>
      <c r="C14" s="80" t="s">
        <v>370</v>
      </c>
      <c r="D14" s="80"/>
      <c r="E14" s="80" t="s">
        <v>371</v>
      </c>
      <c r="H14" s="121"/>
      <c r="I14" s="121"/>
      <c r="J14" s="120"/>
      <c r="K14" s="120"/>
      <c r="L14" s="120"/>
      <c r="M14" s="118"/>
    </row>
    <row r="15" spans="1:13" ht="14.25" x14ac:dyDescent="0.2">
      <c r="B15" s="80" t="s">
        <v>365</v>
      </c>
      <c r="C15" s="80" t="s">
        <v>372</v>
      </c>
      <c r="D15" s="80"/>
      <c r="E15" s="80" t="s">
        <v>373</v>
      </c>
      <c r="H15" s="121"/>
      <c r="I15" s="121"/>
      <c r="J15" s="120"/>
      <c r="K15" s="120"/>
      <c r="L15" s="120"/>
      <c r="M15" s="118"/>
    </row>
    <row r="16" spans="1:13" ht="14.25" x14ac:dyDescent="0.2">
      <c r="H16" s="121"/>
      <c r="I16" s="121"/>
      <c r="J16" s="120"/>
      <c r="K16" s="120"/>
      <c r="L16" s="120"/>
      <c r="M16" s="118"/>
    </row>
    <row r="17" spans="4:13" ht="14.25" x14ac:dyDescent="0.2">
      <c r="H17" s="121"/>
      <c r="I17" s="121"/>
      <c r="J17" s="120"/>
      <c r="K17" s="120"/>
      <c r="L17" s="120"/>
      <c r="M17" s="118"/>
    </row>
    <row r="18" spans="4:13" ht="14.25" x14ac:dyDescent="0.2">
      <c r="H18" s="121"/>
      <c r="I18" s="121"/>
      <c r="J18" s="120"/>
      <c r="K18" s="120"/>
      <c r="L18" s="120"/>
      <c r="M18" s="118"/>
    </row>
    <row r="19" spans="4:13" ht="14.25" x14ac:dyDescent="0.2">
      <c r="H19" s="121"/>
      <c r="I19" s="121"/>
      <c r="J19" s="120"/>
      <c r="K19" s="120"/>
      <c r="L19" s="120"/>
      <c r="M19" s="118"/>
    </row>
    <row r="20" spans="4:13" ht="14.25" x14ac:dyDescent="0.2">
      <c r="D20" s="93" t="s">
        <v>154</v>
      </c>
      <c r="H20" s="120"/>
      <c r="I20" s="120"/>
      <c r="J20" s="120"/>
      <c r="K20" s="120"/>
      <c r="L20" s="120"/>
      <c r="M20" s="118"/>
    </row>
    <row r="21" spans="4:13" ht="15" thickBot="1" x14ac:dyDescent="0.25">
      <c r="F21" s="122" t="s">
        <v>19</v>
      </c>
      <c r="G21" s="122" t="s">
        <v>155</v>
      </c>
      <c r="H21" s="123" t="s">
        <v>156</v>
      </c>
      <c r="I21" s="208"/>
      <c r="J21" s="120"/>
      <c r="K21" s="120"/>
      <c r="L21" s="120"/>
      <c r="M21" s="118"/>
    </row>
    <row r="22" spans="4:13" ht="15" thickBot="1" x14ac:dyDescent="0.25">
      <c r="E22" s="124" t="s">
        <v>157</v>
      </c>
      <c r="F22" s="125">
        <v>15</v>
      </c>
      <c r="G22" s="126">
        <v>917.2</v>
      </c>
      <c r="H22" s="207">
        <v>582.6</v>
      </c>
      <c r="I22" s="209"/>
      <c r="J22" s="93" t="s">
        <v>158</v>
      </c>
      <c r="K22" s="120"/>
      <c r="L22" s="120"/>
      <c r="M22" s="118"/>
    </row>
    <row r="23" spans="4:13" ht="14.25" x14ac:dyDescent="0.2">
      <c r="F23" s="124" t="s">
        <v>159</v>
      </c>
      <c r="H23" s="128">
        <f>(G22-H22)*F22</f>
        <v>5019</v>
      </c>
      <c r="I23" s="210"/>
      <c r="J23" s="93" t="s">
        <v>160</v>
      </c>
      <c r="K23" s="120"/>
      <c r="L23" s="120"/>
      <c r="M23" s="118"/>
    </row>
    <row r="24" spans="4:13" ht="15.75" thickBot="1" x14ac:dyDescent="0.3">
      <c r="H24" s="78">
        <f>H23/60</f>
        <v>83.65</v>
      </c>
      <c r="I24" s="78"/>
      <c r="J24" s="77" t="s">
        <v>161</v>
      </c>
      <c r="M24" s="118"/>
    </row>
    <row r="25" spans="4:13" ht="15.75" thickBot="1" x14ac:dyDescent="0.3">
      <c r="H25" s="127">
        <v>65</v>
      </c>
      <c r="I25" s="211"/>
      <c r="J25" s="93" t="s">
        <v>27</v>
      </c>
      <c r="M25" s="118"/>
    </row>
    <row r="26" spans="4:13" x14ac:dyDescent="0.2">
      <c r="H26" s="129">
        <f>H25/10*6</f>
        <v>39</v>
      </c>
      <c r="I26" s="129"/>
      <c r="J26" s="101" t="s">
        <v>29</v>
      </c>
      <c r="M26" s="118"/>
    </row>
    <row r="27" spans="4:13" x14ac:dyDescent="0.2">
      <c r="M27" s="118"/>
    </row>
    <row r="28" spans="4:13" x14ac:dyDescent="0.2">
      <c r="M28" s="118"/>
    </row>
    <row r="29" spans="4:13" x14ac:dyDescent="0.2">
      <c r="F29" s="77" t="s">
        <v>162</v>
      </c>
      <c r="H29" s="77" t="s">
        <v>163</v>
      </c>
      <c r="M29" s="118"/>
    </row>
    <row r="30" spans="4:13" x14ac:dyDescent="0.2">
      <c r="M30" s="118"/>
    </row>
    <row r="31" spans="4:13" x14ac:dyDescent="0.2">
      <c r="M31" s="118"/>
    </row>
    <row r="32" spans="4:13" x14ac:dyDescent="0.2">
      <c r="M32" s="118"/>
    </row>
    <row r="33" spans="13:13" x14ac:dyDescent="0.2">
      <c r="M33" s="118"/>
    </row>
    <row r="34" spans="13:13" x14ac:dyDescent="0.2">
      <c r="M34" s="118"/>
    </row>
    <row r="35" spans="13:13" x14ac:dyDescent="0.2">
      <c r="M35" s="118"/>
    </row>
    <row r="36" spans="13:13" x14ac:dyDescent="0.2">
      <c r="M36" s="118"/>
    </row>
  </sheetData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2:M29"/>
  <sheetViews>
    <sheetView zoomScale="70" zoomScaleNormal="70" workbookViewId="0">
      <selection activeCell="B19" sqref="B19"/>
    </sheetView>
  </sheetViews>
  <sheetFormatPr defaultRowHeight="15" x14ac:dyDescent="0.25"/>
  <cols>
    <col min="1" max="1" width="38.42578125" style="4" bestFit="1" customWidth="1"/>
    <col min="2" max="2" width="40.5703125" bestFit="1" customWidth="1"/>
    <col min="3" max="3" width="18.85546875" customWidth="1"/>
    <col min="4" max="4" width="24.85546875" style="3" bestFit="1" customWidth="1"/>
    <col min="5" max="5" width="35.85546875" customWidth="1"/>
    <col min="6" max="6" width="19" style="23" bestFit="1" customWidth="1"/>
    <col min="7" max="7" width="29.85546875" style="6" customWidth="1"/>
    <col min="9" max="9" width="30.85546875" customWidth="1"/>
    <col min="10" max="10" width="36.85546875" customWidth="1"/>
    <col min="11" max="11" width="11" bestFit="1" customWidth="1"/>
    <col min="12" max="12" width="13" bestFit="1" customWidth="1"/>
    <col min="13" max="13" width="32.140625" customWidth="1"/>
  </cols>
  <sheetData>
    <row r="2" spans="1:13" ht="15.75" thickBot="1" x14ac:dyDescent="0.3"/>
    <row r="3" spans="1:13" s="172" customFormat="1" ht="34.5" customHeight="1" thickBot="1" x14ac:dyDescent="0.3">
      <c r="A3" s="197" t="s">
        <v>0</v>
      </c>
      <c r="B3" s="12" t="s">
        <v>1</v>
      </c>
      <c r="C3" s="12" t="s">
        <v>2</v>
      </c>
      <c r="D3" s="40" t="s">
        <v>359</v>
      </c>
      <c r="E3" s="12" t="s">
        <v>4</v>
      </c>
      <c r="F3" s="14" t="s">
        <v>5</v>
      </c>
      <c r="G3" s="11" t="s">
        <v>6</v>
      </c>
    </row>
    <row r="4" spans="1:13" s="5" customFormat="1" ht="34.5" customHeight="1" x14ac:dyDescent="0.25">
      <c r="A4" s="198" t="s">
        <v>334</v>
      </c>
      <c r="B4" s="203" t="s">
        <v>295</v>
      </c>
      <c r="C4" s="13">
        <v>34869</v>
      </c>
      <c r="D4" s="39">
        <v>917.2</v>
      </c>
      <c r="E4" s="13" t="s">
        <v>335</v>
      </c>
      <c r="F4" s="32">
        <v>69</v>
      </c>
      <c r="G4" s="22">
        <v>0.41666666666666669</v>
      </c>
      <c r="I4" s="196"/>
      <c r="J4" s="196"/>
      <c r="K4" s="196"/>
      <c r="L4" s="196"/>
      <c r="M4" s="196"/>
    </row>
    <row r="5" spans="1:13" s="5" customFormat="1" ht="34.5" customHeight="1" x14ac:dyDescent="0.25">
      <c r="A5" s="199" t="s">
        <v>305</v>
      </c>
      <c r="B5" s="204" t="s">
        <v>306</v>
      </c>
      <c r="C5" s="9">
        <v>16513</v>
      </c>
      <c r="D5" s="38">
        <v>763.8</v>
      </c>
      <c r="E5" s="9" t="s">
        <v>307</v>
      </c>
      <c r="F5" s="29">
        <v>875</v>
      </c>
      <c r="G5" s="18">
        <v>0.44329861111111107</v>
      </c>
      <c r="I5" s="195"/>
      <c r="J5" s="195"/>
      <c r="K5" s="195"/>
      <c r="L5" s="195"/>
      <c r="M5" s="195"/>
    </row>
    <row r="6" spans="1:13" s="5" customFormat="1" ht="34.5" customHeight="1" x14ac:dyDescent="0.25">
      <c r="A6" s="199" t="s">
        <v>352</v>
      </c>
      <c r="B6" s="204" t="s">
        <v>289</v>
      </c>
      <c r="C6" s="9">
        <v>244</v>
      </c>
      <c r="D6" s="38">
        <v>704.4</v>
      </c>
      <c r="E6" s="9" t="s">
        <v>353</v>
      </c>
      <c r="F6" s="29">
        <v>136</v>
      </c>
      <c r="G6" s="18">
        <v>0.45361111111111113</v>
      </c>
      <c r="I6" s="195"/>
      <c r="J6" s="195"/>
      <c r="K6" s="195"/>
      <c r="L6" s="195"/>
      <c r="M6" s="195"/>
    </row>
    <row r="7" spans="1:13" s="5" customFormat="1" ht="34.5" customHeight="1" x14ac:dyDescent="0.25">
      <c r="A7" s="199" t="s">
        <v>343</v>
      </c>
      <c r="B7" s="204" t="s">
        <v>289</v>
      </c>
      <c r="C7" s="9">
        <v>30017</v>
      </c>
      <c r="D7" s="38">
        <v>698.6</v>
      </c>
      <c r="E7" s="9" t="s">
        <v>322</v>
      </c>
      <c r="F7" s="29">
        <v>395</v>
      </c>
      <c r="G7" s="18">
        <v>0.45461805555555551</v>
      </c>
      <c r="I7" s="195"/>
      <c r="J7" s="195"/>
      <c r="K7" s="195"/>
      <c r="L7" s="195"/>
      <c r="M7" s="195"/>
    </row>
    <row r="8" spans="1:13" s="5" customFormat="1" ht="34.5" customHeight="1" x14ac:dyDescent="0.25">
      <c r="A8" s="199" t="s">
        <v>302</v>
      </c>
      <c r="B8" s="204" t="s">
        <v>289</v>
      </c>
      <c r="C8" s="9">
        <v>10634</v>
      </c>
      <c r="D8" s="38">
        <v>694.4</v>
      </c>
      <c r="E8" s="9" t="s">
        <v>301</v>
      </c>
      <c r="F8" s="29">
        <v>1041</v>
      </c>
      <c r="G8" s="18">
        <v>0.45534722222222218</v>
      </c>
      <c r="I8" s="195"/>
      <c r="J8" s="195"/>
      <c r="K8" s="195"/>
      <c r="L8" s="195"/>
      <c r="M8" s="195"/>
    </row>
    <row r="9" spans="1:13" s="5" customFormat="1" ht="34.5" customHeight="1" x14ac:dyDescent="0.25">
      <c r="A9" s="199" t="s">
        <v>338</v>
      </c>
      <c r="B9" s="204" t="s">
        <v>350</v>
      </c>
      <c r="C9" s="9">
        <v>31185</v>
      </c>
      <c r="D9" s="38">
        <v>675</v>
      </c>
      <c r="E9" s="9" t="s">
        <v>340</v>
      </c>
      <c r="F9" s="29">
        <v>55</v>
      </c>
      <c r="G9" s="18">
        <v>0.45871527777777782</v>
      </c>
      <c r="I9" s="195"/>
      <c r="J9" s="195"/>
      <c r="K9" s="195"/>
      <c r="L9" s="195"/>
      <c r="M9" s="195"/>
    </row>
    <row r="10" spans="1:13" s="5" customFormat="1" ht="34.5" customHeight="1" x14ac:dyDescent="0.25">
      <c r="A10" s="199" t="s">
        <v>354</v>
      </c>
      <c r="B10" s="204" t="s">
        <v>289</v>
      </c>
      <c r="C10" s="9">
        <v>10451</v>
      </c>
      <c r="D10" s="38">
        <v>660.6</v>
      </c>
      <c r="E10" s="9" t="s">
        <v>355</v>
      </c>
      <c r="F10" s="29">
        <v>34</v>
      </c>
      <c r="G10" s="18">
        <v>0.46121527777777777</v>
      </c>
      <c r="I10" s="195"/>
      <c r="J10" s="195"/>
      <c r="K10" s="195"/>
      <c r="L10" s="195"/>
      <c r="M10" s="195"/>
    </row>
    <row r="11" spans="1:13" s="5" customFormat="1" ht="34.5" customHeight="1" x14ac:dyDescent="0.25">
      <c r="A11" s="199" t="s">
        <v>344</v>
      </c>
      <c r="B11" s="204" t="s">
        <v>345</v>
      </c>
      <c r="C11" s="9">
        <v>30022</v>
      </c>
      <c r="D11" s="38">
        <v>656.2</v>
      </c>
      <c r="E11" s="9" t="s">
        <v>288</v>
      </c>
      <c r="F11" s="29">
        <v>457</v>
      </c>
      <c r="G11" s="18">
        <v>0.46197916666666666</v>
      </c>
      <c r="I11" s="195"/>
      <c r="J11" s="195"/>
      <c r="K11" s="195"/>
      <c r="L11" s="195"/>
      <c r="M11" s="195"/>
    </row>
    <row r="12" spans="1:13" s="5" customFormat="1" ht="34.5" customHeight="1" x14ac:dyDescent="0.25">
      <c r="A12" s="199" t="s">
        <v>356</v>
      </c>
      <c r="B12" s="204" t="s">
        <v>357</v>
      </c>
      <c r="C12" s="9">
        <v>34486</v>
      </c>
      <c r="D12" s="38">
        <v>655.4</v>
      </c>
      <c r="E12" s="9" t="s">
        <v>358</v>
      </c>
      <c r="F12" s="29">
        <v>31</v>
      </c>
      <c r="G12" s="18">
        <v>0.46211805555555557</v>
      </c>
      <c r="I12" s="195"/>
      <c r="J12" s="195"/>
      <c r="K12" s="195"/>
      <c r="L12" s="195"/>
      <c r="M12" s="195"/>
    </row>
    <row r="13" spans="1:13" s="5" customFormat="1" ht="34.5" customHeight="1" x14ac:dyDescent="0.25">
      <c r="A13" s="199" t="s">
        <v>349</v>
      </c>
      <c r="B13" s="204" t="s">
        <v>350</v>
      </c>
      <c r="C13" s="9">
        <v>7652</v>
      </c>
      <c r="D13" s="38">
        <v>648.6</v>
      </c>
      <c r="E13" s="9" t="s">
        <v>351</v>
      </c>
      <c r="F13" s="29">
        <v>261</v>
      </c>
      <c r="G13" s="55">
        <v>0.46329861111111109</v>
      </c>
      <c r="I13" s="195"/>
      <c r="J13" s="195"/>
      <c r="K13" s="195"/>
      <c r="L13" s="195"/>
      <c r="M13" s="195"/>
    </row>
    <row r="14" spans="1:13" s="5" customFormat="1" ht="34.5" customHeight="1" x14ac:dyDescent="0.25">
      <c r="A14" s="199" t="s">
        <v>346</v>
      </c>
      <c r="B14" s="204" t="s">
        <v>347</v>
      </c>
      <c r="C14" s="9">
        <v>17513</v>
      </c>
      <c r="D14" s="38">
        <v>639</v>
      </c>
      <c r="E14" s="9" t="s">
        <v>348</v>
      </c>
      <c r="F14" s="29">
        <v>329</v>
      </c>
      <c r="G14" s="18">
        <v>0.4649652777777778</v>
      </c>
      <c r="I14" s="195"/>
      <c r="J14" s="195"/>
      <c r="K14" s="195"/>
      <c r="L14" s="195"/>
      <c r="M14" s="195"/>
    </row>
    <row r="15" spans="1:13" s="5" customFormat="1" ht="34.5" customHeight="1" x14ac:dyDescent="0.25">
      <c r="A15" s="199" t="s">
        <v>316</v>
      </c>
      <c r="B15" s="204" t="s">
        <v>287</v>
      </c>
      <c r="C15" s="9">
        <v>1018</v>
      </c>
      <c r="D15" s="38">
        <v>631</v>
      </c>
      <c r="E15" s="9" t="s">
        <v>317</v>
      </c>
      <c r="F15" s="29">
        <v>30</v>
      </c>
      <c r="G15" s="18">
        <v>0.46635416666666668</v>
      </c>
      <c r="I15" s="195"/>
      <c r="J15" s="195"/>
      <c r="K15" s="195"/>
      <c r="L15" s="195"/>
      <c r="M15" s="195"/>
    </row>
    <row r="16" spans="1:13" s="5" customFormat="1" ht="34.5" customHeight="1" x14ac:dyDescent="0.25">
      <c r="A16" s="199" t="s">
        <v>324</v>
      </c>
      <c r="B16" s="204" t="s">
        <v>295</v>
      </c>
      <c r="C16" s="9">
        <v>11421</v>
      </c>
      <c r="D16" s="38">
        <v>592.79999999999995</v>
      </c>
      <c r="E16" s="9" t="s">
        <v>325</v>
      </c>
      <c r="F16" s="29">
        <v>512</v>
      </c>
      <c r="G16" s="18">
        <v>0.47298611111111111</v>
      </c>
      <c r="I16" s="195"/>
      <c r="J16" s="195"/>
      <c r="K16" s="195"/>
      <c r="L16" s="195"/>
      <c r="M16" s="195"/>
    </row>
    <row r="17" spans="1:13" s="5" customFormat="1" ht="34.5" customHeight="1" x14ac:dyDescent="0.25">
      <c r="A17" s="199" t="s">
        <v>313</v>
      </c>
      <c r="B17" s="204" t="s">
        <v>295</v>
      </c>
      <c r="C17" s="9">
        <v>30134</v>
      </c>
      <c r="D17" s="38">
        <v>582.6</v>
      </c>
      <c r="E17" s="9" t="s">
        <v>314</v>
      </c>
      <c r="F17" s="29">
        <v>1</v>
      </c>
      <c r="G17" s="18">
        <v>0.47475694444444444</v>
      </c>
      <c r="I17" s="195"/>
      <c r="J17" s="195"/>
      <c r="K17" s="195"/>
      <c r="L17" s="195"/>
      <c r="M17" s="195"/>
    </row>
    <row r="18" spans="1:13" s="5" customFormat="1" ht="34.5" customHeight="1" x14ac:dyDescent="0.25">
      <c r="A18" s="199"/>
      <c r="B18" s="204"/>
      <c r="C18" s="9"/>
      <c r="D18" s="38"/>
      <c r="E18" s="9"/>
      <c r="F18" s="29"/>
      <c r="G18" s="18"/>
      <c r="I18" s="195"/>
      <c r="J18" s="195"/>
      <c r="K18" s="195"/>
      <c r="L18" s="195"/>
      <c r="M18" s="195"/>
    </row>
    <row r="19" spans="1:13" s="5" customFormat="1" ht="34.5" customHeight="1" x14ac:dyDescent="0.25">
      <c r="A19" s="199"/>
      <c r="B19" s="204"/>
      <c r="C19" s="9"/>
      <c r="D19" s="38"/>
      <c r="E19" s="9"/>
      <c r="F19" s="29"/>
      <c r="G19" s="18"/>
    </row>
    <row r="20" spans="1:13" s="5" customFormat="1" ht="34.5" customHeight="1" x14ac:dyDescent="0.25">
      <c r="A20" s="199"/>
      <c r="B20" s="204"/>
      <c r="C20" s="9"/>
      <c r="D20" s="38"/>
      <c r="E20" s="9"/>
      <c r="F20" s="29"/>
      <c r="G20" s="18"/>
    </row>
    <row r="21" spans="1:13" s="5" customFormat="1" ht="34.5" customHeight="1" x14ac:dyDescent="0.25">
      <c r="A21" s="200"/>
      <c r="B21" s="205"/>
      <c r="C21" s="174"/>
      <c r="D21" s="175"/>
      <c r="E21" s="174"/>
      <c r="F21" s="176"/>
      <c r="G21" s="177"/>
    </row>
    <row r="22" spans="1:13" s="194" customFormat="1" ht="34.5" customHeight="1" x14ac:dyDescent="0.25">
      <c r="A22" s="201"/>
      <c r="B22" s="204"/>
      <c r="C22" s="9"/>
      <c r="D22" s="38"/>
      <c r="E22" s="9"/>
      <c r="F22" s="29"/>
      <c r="G22" s="18"/>
    </row>
    <row r="23" spans="1:13" ht="34.5" customHeight="1" x14ac:dyDescent="0.25">
      <c r="A23" s="198"/>
      <c r="B23" s="203"/>
      <c r="C23" s="13"/>
      <c r="D23" s="39"/>
      <c r="E23" s="13"/>
      <c r="F23" s="32"/>
      <c r="G23" s="22"/>
    </row>
    <row r="24" spans="1:13" ht="34.5" customHeight="1" x14ac:dyDescent="0.25">
      <c r="A24" s="199"/>
      <c r="B24" s="204"/>
      <c r="C24" s="9"/>
      <c r="D24" s="38"/>
      <c r="E24" s="9"/>
      <c r="F24" s="29"/>
      <c r="G24" s="18"/>
    </row>
    <row r="25" spans="1:13" ht="34.5" customHeight="1" x14ac:dyDescent="0.25">
      <c r="A25" s="199"/>
      <c r="B25" s="204"/>
      <c r="C25" s="9"/>
      <c r="D25" s="38"/>
      <c r="E25" s="9"/>
      <c r="F25" s="29"/>
      <c r="G25" s="18"/>
    </row>
    <row r="26" spans="1:13" ht="34.5" customHeight="1" x14ac:dyDescent="0.25">
      <c r="A26" s="199"/>
      <c r="B26" s="204"/>
      <c r="C26" s="9"/>
      <c r="D26" s="38"/>
      <c r="E26" s="9"/>
      <c r="F26" s="29"/>
      <c r="G26" s="18"/>
    </row>
    <row r="27" spans="1:13" ht="34.5" customHeight="1" x14ac:dyDescent="0.25">
      <c r="A27" s="199"/>
      <c r="B27" s="204"/>
      <c r="C27" s="9"/>
      <c r="D27" s="38"/>
      <c r="E27" s="9"/>
      <c r="F27" s="29"/>
      <c r="G27" s="18"/>
    </row>
    <row r="28" spans="1:13" ht="34.5" customHeight="1" thickBot="1" x14ac:dyDescent="0.3">
      <c r="A28" s="202"/>
      <c r="B28" s="206"/>
      <c r="C28" s="10"/>
      <c r="D28" s="56"/>
      <c r="E28" s="10"/>
      <c r="F28" s="31"/>
      <c r="G28" s="20"/>
    </row>
    <row r="29" spans="1:13" ht="34.5" customHeight="1" x14ac:dyDescent="0.25"/>
  </sheetData>
  <sortState ref="A4:G28">
    <sortCondition descending="1" ref="D4:D28"/>
  </sortState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orientation="landscape" r:id="rId1"/>
  <headerFooter>
    <oddHeader>&amp;L&amp;20Orø Rundt Singlehand&amp;C&amp;20Orø Bådelaug&amp;R&amp;20 15-7-2017</oddHeader>
    <oddFooter>&amp;L&amp;22
&amp;11
&amp;C&amp;22Startliste KAP&amp;R&amp;"-,Kursiv"&amp;20Starter: DS Baneleder Bjarne Søeborg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2:G29"/>
  <sheetViews>
    <sheetView topLeftCell="B1" zoomScale="70" zoomScaleNormal="70" workbookViewId="0">
      <selection activeCell="J13" sqref="J13"/>
    </sheetView>
  </sheetViews>
  <sheetFormatPr defaultRowHeight="15" x14ac:dyDescent="0.25"/>
  <cols>
    <col min="1" max="1" width="38.42578125" style="4" bestFit="1" customWidth="1"/>
    <col min="2" max="2" width="40.5703125" bestFit="1" customWidth="1"/>
    <col min="3" max="3" width="18.85546875" customWidth="1"/>
    <col min="4" max="4" width="11.42578125" style="3" customWidth="1"/>
    <col min="5" max="5" width="35.85546875" customWidth="1"/>
    <col min="6" max="6" width="19" style="23" bestFit="1" customWidth="1"/>
    <col min="7" max="7" width="29.85546875" style="6" customWidth="1"/>
  </cols>
  <sheetData>
    <row r="2" spans="1:7" ht="15.75" thickBot="1" x14ac:dyDescent="0.3"/>
    <row r="3" spans="1:7" s="172" customFormat="1" ht="34.5" customHeight="1" thickBot="1" x14ac:dyDescent="0.3">
      <c r="A3" s="12" t="s">
        <v>0</v>
      </c>
      <c r="B3" s="12" t="s">
        <v>1</v>
      </c>
      <c r="C3" s="12" t="s">
        <v>2</v>
      </c>
      <c r="D3" s="40" t="s">
        <v>3</v>
      </c>
      <c r="E3" s="12" t="s">
        <v>4</v>
      </c>
      <c r="F3" s="14" t="s">
        <v>5</v>
      </c>
      <c r="G3" s="11" t="s">
        <v>6</v>
      </c>
    </row>
    <row r="4" spans="1:7" s="5" customFormat="1" ht="34.5" customHeight="1" x14ac:dyDescent="0.25">
      <c r="A4" s="21" t="s">
        <v>286</v>
      </c>
      <c r="B4" s="13" t="s">
        <v>287</v>
      </c>
      <c r="C4" s="13">
        <v>30022</v>
      </c>
      <c r="D4" s="39">
        <v>613.4</v>
      </c>
      <c r="E4" s="13" t="s">
        <v>288</v>
      </c>
      <c r="F4" s="32">
        <v>457</v>
      </c>
      <c r="G4" s="22"/>
    </row>
    <row r="5" spans="1:7" s="5" customFormat="1" ht="34.5" customHeight="1" x14ac:dyDescent="0.25">
      <c r="A5" s="17" t="s">
        <v>291</v>
      </c>
      <c r="B5" s="9" t="s">
        <v>289</v>
      </c>
      <c r="C5" s="9">
        <v>32339</v>
      </c>
      <c r="D5" s="38">
        <v>662</v>
      </c>
      <c r="E5" s="9" t="s">
        <v>290</v>
      </c>
      <c r="F5" s="29">
        <v>186</v>
      </c>
      <c r="G5" s="18"/>
    </row>
    <row r="6" spans="1:7" s="5" customFormat="1" ht="34.5" customHeight="1" x14ac:dyDescent="0.25">
      <c r="A6" s="17" t="s">
        <v>294</v>
      </c>
      <c r="B6" s="9" t="s">
        <v>295</v>
      </c>
      <c r="C6" s="9">
        <v>32538</v>
      </c>
      <c r="D6" s="38">
        <v>669.4</v>
      </c>
      <c r="E6" s="9" t="s">
        <v>296</v>
      </c>
      <c r="F6" s="29">
        <v>210</v>
      </c>
      <c r="G6" s="18"/>
    </row>
    <row r="7" spans="1:7" s="5" customFormat="1" ht="34.5" customHeight="1" x14ac:dyDescent="0.25">
      <c r="A7" s="17" t="s">
        <v>297</v>
      </c>
      <c r="B7" s="9" t="s">
        <v>295</v>
      </c>
      <c r="C7" s="9">
        <v>4137</v>
      </c>
      <c r="D7" s="38">
        <v>574.6</v>
      </c>
      <c r="E7" s="9" t="s">
        <v>298</v>
      </c>
      <c r="F7" s="29">
        <v>30</v>
      </c>
      <c r="G7" s="18"/>
    </row>
    <row r="8" spans="1:7" s="5" customFormat="1" ht="34.5" customHeight="1" x14ac:dyDescent="0.25">
      <c r="A8" s="17" t="s">
        <v>299</v>
      </c>
      <c r="B8" s="9" t="s">
        <v>295</v>
      </c>
      <c r="C8" s="9">
        <v>16214</v>
      </c>
      <c r="D8" s="38">
        <v>669</v>
      </c>
      <c r="E8" s="9" t="s">
        <v>296</v>
      </c>
      <c r="F8" s="29">
        <v>356</v>
      </c>
      <c r="G8" s="18"/>
    </row>
    <row r="9" spans="1:7" s="5" customFormat="1" ht="34.5" customHeight="1" x14ac:dyDescent="0.25">
      <c r="A9" s="17" t="s">
        <v>300</v>
      </c>
      <c r="B9" s="9" t="s">
        <v>289</v>
      </c>
      <c r="C9" s="9">
        <v>34915</v>
      </c>
      <c r="D9" s="38">
        <v>654.79999999999995</v>
      </c>
      <c r="E9" s="9" t="s">
        <v>301</v>
      </c>
      <c r="F9" s="29">
        <v>677</v>
      </c>
      <c r="G9" s="18"/>
    </row>
    <row r="10" spans="1:7" s="5" customFormat="1" ht="34.5" customHeight="1" x14ac:dyDescent="0.25">
      <c r="A10" s="17" t="s">
        <v>302</v>
      </c>
      <c r="B10" s="9" t="s">
        <v>289</v>
      </c>
      <c r="C10" s="9">
        <v>10634</v>
      </c>
      <c r="D10" s="38">
        <v>666.6</v>
      </c>
      <c r="E10" s="9" t="s">
        <v>301</v>
      </c>
      <c r="F10" s="29">
        <v>1041</v>
      </c>
      <c r="G10" s="18"/>
    </row>
    <row r="11" spans="1:7" s="5" customFormat="1" ht="34.5" customHeight="1" x14ac:dyDescent="0.25">
      <c r="A11" s="17" t="s">
        <v>305</v>
      </c>
      <c r="B11" s="9" t="s">
        <v>306</v>
      </c>
      <c r="C11" s="9">
        <v>16513</v>
      </c>
      <c r="D11" s="38">
        <v>763.8</v>
      </c>
      <c r="E11" s="9" t="s">
        <v>307</v>
      </c>
      <c r="F11" s="29">
        <v>875</v>
      </c>
      <c r="G11" s="18"/>
    </row>
    <row r="12" spans="1:7" s="5" customFormat="1" ht="34.5" customHeight="1" x14ac:dyDescent="0.25">
      <c r="A12" s="17" t="s">
        <v>308</v>
      </c>
      <c r="B12" s="9" t="s">
        <v>295</v>
      </c>
      <c r="C12" s="9">
        <v>1884</v>
      </c>
      <c r="D12" s="38">
        <v>621.6</v>
      </c>
      <c r="E12" s="9" t="s">
        <v>309</v>
      </c>
      <c r="F12" s="29">
        <v>42</v>
      </c>
      <c r="G12" s="18"/>
    </row>
    <row r="13" spans="1:7" s="5" customFormat="1" ht="34.5" customHeight="1" x14ac:dyDescent="0.25">
      <c r="A13" s="17" t="s">
        <v>313</v>
      </c>
      <c r="B13" s="9" t="s">
        <v>295</v>
      </c>
      <c r="C13" s="9">
        <v>30134</v>
      </c>
      <c r="D13" s="38">
        <v>536.79999999999995</v>
      </c>
      <c r="E13" s="9" t="s">
        <v>314</v>
      </c>
      <c r="F13" s="29">
        <v>1</v>
      </c>
      <c r="G13" s="55"/>
    </row>
    <row r="14" spans="1:7" s="5" customFormat="1" ht="34.5" customHeight="1" x14ac:dyDescent="0.25">
      <c r="A14" s="17" t="s">
        <v>315</v>
      </c>
      <c r="B14" s="9" t="s">
        <v>287</v>
      </c>
      <c r="C14" s="9">
        <v>30024</v>
      </c>
      <c r="D14" s="38">
        <v>613.4</v>
      </c>
      <c r="E14" s="9" t="s">
        <v>288</v>
      </c>
      <c r="F14" s="29">
        <v>582</v>
      </c>
      <c r="G14" s="18"/>
    </row>
    <row r="15" spans="1:7" s="5" customFormat="1" ht="34.5" customHeight="1" x14ac:dyDescent="0.25">
      <c r="A15" s="17" t="s">
        <v>316</v>
      </c>
      <c r="B15" s="9" t="s">
        <v>318</v>
      </c>
      <c r="C15" s="9">
        <v>1018</v>
      </c>
      <c r="D15" s="38">
        <v>648.4</v>
      </c>
      <c r="E15" s="9" t="s">
        <v>317</v>
      </c>
      <c r="F15" s="29">
        <v>30</v>
      </c>
      <c r="G15" s="18"/>
    </row>
    <row r="16" spans="1:7" s="5" customFormat="1" ht="34.5" customHeight="1" x14ac:dyDescent="0.25">
      <c r="A16" s="17" t="s">
        <v>319</v>
      </c>
      <c r="B16" s="9" t="s">
        <v>311</v>
      </c>
      <c r="C16" s="9">
        <v>33398</v>
      </c>
      <c r="D16" s="38">
        <v>611.79999999999995</v>
      </c>
      <c r="E16" s="9" t="s">
        <v>288</v>
      </c>
      <c r="F16" s="29">
        <v>1112</v>
      </c>
      <c r="G16" s="18"/>
    </row>
    <row r="17" spans="1:7" s="5" customFormat="1" ht="34.5" customHeight="1" x14ac:dyDescent="0.25">
      <c r="A17" s="17" t="s">
        <v>320</v>
      </c>
      <c r="B17" s="9" t="s">
        <v>295</v>
      </c>
      <c r="C17" s="9">
        <v>16875</v>
      </c>
      <c r="D17" s="38">
        <v>669</v>
      </c>
      <c r="E17" s="9" t="s">
        <v>296</v>
      </c>
      <c r="F17" s="29">
        <v>502</v>
      </c>
      <c r="G17" s="18"/>
    </row>
    <row r="18" spans="1:7" s="5" customFormat="1" ht="34.5" customHeight="1" x14ac:dyDescent="0.25">
      <c r="A18" s="17" t="s">
        <v>321</v>
      </c>
      <c r="B18" s="9" t="s">
        <v>289</v>
      </c>
      <c r="C18" s="9">
        <v>4043</v>
      </c>
      <c r="D18" s="38">
        <v>662</v>
      </c>
      <c r="E18" s="9" t="s">
        <v>322</v>
      </c>
      <c r="F18" s="29">
        <v>65</v>
      </c>
      <c r="G18" s="18"/>
    </row>
    <row r="19" spans="1:7" s="5" customFormat="1" ht="34.5" customHeight="1" x14ac:dyDescent="0.25">
      <c r="A19" s="17" t="s">
        <v>323</v>
      </c>
      <c r="B19" s="9" t="s">
        <v>295</v>
      </c>
      <c r="C19" s="9">
        <v>34563</v>
      </c>
      <c r="D19" s="38">
        <v>763.8</v>
      </c>
      <c r="E19" s="9" t="s">
        <v>307</v>
      </c>
      <c r="F19" s="29">
        <v>908</v>
      </c>
      <c r="G19" s="18"/>
    </row>
    <row r="20" spans="1:7" s="5" customFormat="1" ht="34.5" customHeight="1" x14ac:dyDescent="0.25">
      <c r="A20" s="17" t="s">
        <v>324</v>
      </c>
      <c r="B20" s="9" t="s">
        <v>295</v>
      </c>
      <c r="C20" s="9">
        <v>11421</v>
      </c>
      <c r="D20" s="38">
        <v>567.20000000000005</v>
      </c>
      <c r="E20" s="9" t="s">
        <v>325</v>
      </c>
      <c r="F20" s="29">
        <v>512</v>
      </c>
      <c r="G20" s="18"/>
    </row>
    <row r="21" spans="1:7" s="5" customFormat="1" ht="34.5" customHeight="1" x14ac:dyDescent="0.25">
      <c r="A21" s="173" t="s">
        <v>328</v>
      </c>
      <c r="B21" s="174" t="s">
        <v>295</v>
      </c>
      <c r="C21" s="174">
        <v>16406</v>
      </c>
      <c r="D21" s="175">
        <v>763.8</v>
      </c>
      <c r="E21" s="174" t="s">
        <v>307</v>
      </c>
      <c r="F21" s="176">
        <v>777</v>
      </c>
      <c r="G21" s="177"/>
    </row>
    <row r="22" spans="1:7" s="194" customFormat="1" ht="34.5" customHeight="1" x14ac:dyDescent="0.25">
      <c r="A22" s="178" t="s">
        <v>329</v>
      </c>
      <c r="B22" s="9" t="s">
        <v>330</v>
      </c>
      <c r="C22" s="9">
        <v>32619</v>
      </c>
      <c r="D22" s="38">
        <v>573.6</v>
      </c>
      <c r="E22" s="9" t="s">
        <v>331</v>
      </c>
      <c r="F22" s="29">
        <v>723</v>
      </c>
      <c r="G22" s="179"/>
    </row>
    <row r="23" spans="1:7" ht="34.5" customHeight="1" x14ac:dyDescent="0.25">
      <c r="A23" s="21" t="s">
        <v>336</v>
      </c>
      <c r="B23" s="13" t="s">
        <v>295</v>
      </c>
      <c r="C23" s="13">
        <v>11584</v>
      </c>
      <c r="D23" s="39">
        <v>685.4</v>
      </c>
      <c r="E23" s="13" t="s">
        <v>337</v>
      </c>
      <c r="F23" s="32">
        <v>157</v>
      </c>
      <c r="G23" s="22"/>
    </row>
    <row r="24" spans="1:7" ht="34.5" customHeight="1" x14ac:dyDescent="0.25">
      <c r="A24" s="17" t="s">
        <v>338</v>
      </c>
      <c r="B24" s="9" t="s">
        <v>339</v>
      </c>
      <c r="C24" s="9">
        <v>31185</v>
      </c>
      <c r="D24" s="38">
        <v>649.6</v>
      </c>
      <c r="E24" s="9" t="s">
        <v>340</v>
      </c>
      <c r="F24" s="29">
        <v>55</v>
      </c>
      <c r="G24" s="18"/>
    </row>
    <row r="25" spans="1:7" ht="34.5" customHeight="1" x14ac:dyDescent="0.25">
      <c r="A25" s="17" t="s">
        <v>341</v>
      </c>
      <c r="B25" s="9" t="s">
        <v>295</v>
      </c>
      <c r="C25" s="9">
        <v>34934</v>
      </c>
      <c r="D25" s="38">
        <v>708</v>
      </c>
      <c r="E25" s="9" t="s">
        <v>342</v>
      </c>
      <c r="F25" s="29">
        <v>2258</v>
      </c>
      <c r="G25" s="18"/>
    </row>
    <row r="26" spans="1:7" ht="34.5" customHeight="1" x14ac:dyDescent="0.25">
      <c r="A26" s="17"/>
      <c r="B26" s="9"/>
      <c r="C26" s="9"/>
      <c r="D26" s="38"/>
      <c r="E26" s="9"/>
      <c r="F26" s="29"/>
      <c r="G26" s="18"/>
    </row>
    <row r="27" spans="1:7" ht="34.5" customHeight="1" x14ac:dyDescent="0.25">
      <c r="A27" s="17"/>
      <c r="B27" s="9"/>
      <c r="C27" s="9"/>
      <c r="D27" s="38"/>
      <c r="E27" s="9"/>
      <c r="F27" s="29"/>
      <c r="G27" s="18"/>
    </row>
    <row r="28" spans="1:7" ht="34.5" customHeight="1" thickBot="1" x14ac:dyDescent="0.3">
      <c r="A28" s="19"/>
      <c r="B28" s="10"/>
      <c r="C28" s="10"/>
      <c r="D28" s="56"/>
      <c r="E28" s="10"/>
      <c r="F28" s="31"/>
      <c r="G28" s="20"/>
    </row>
    <row r="29" spans="1:7" ht="34.5" customHeight="1" x14ac:dyDescent="0.25"/>
  </sheetData>
  <sortState ref="A4:G20">
    <sortCondition descending="1" ref="D4:D20"/>
  </sortState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>
    <oddHeader>&amp;L&amp;20Orø Rundt ClassiC KAP&amp;C&amp;20Orø Bådelaug&amp;R&amp;20 10-9-2016</oddHeader>
    <oddFooter>&amp;L&amp;22
Kredsfinalestævne&amp;11
&amp;C&amp;22Startliste KAP&amp;R&amp;"-,Kursiv"&amp;20Starter: DS Baneleder Kim Kennedy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G10"/>
  <sheetViews>
    <sheetView workbookViewId="0">
      <selection activeCell="B8" sqref="B8"/>
    </sheetView>
  </sheetViews>
  <sheetFormatPr defaultRowHeight="15" x14ac:dyDescent="0.25"/>
  <cols>
    <col min="2" max="2" width="32.7109375" bestFit="1" customWidth="1"/>
    <col min="3" max="3" width="40.5703125" bestFit="1" customWidth="1"/>
    <col min="4" max="4" width="19" bestFit="1" customWidth="1"/>
    <col min="5" max="5" width="28.42578125" style="171" customWidth="1"/>
    <col min="6" max="6" width="28.85546875" bestFit="1" customWidth="1"/>
    <col min="7" max="7" width="22.42578125" style="6" customWidth="1"/>
  </cols>
  <sheetData>
    <row r="1" spans="2:7" ht="15.75" thickBot="1" x14ac:dyDescent="0.3"/>
    <row r="2" spans="2:7" s="2" customFormat="1" ht="24" thickBot="1" x14ac:dyDescent="0.3">
      <c r="B2" s="12" t="s">
        <v>0</v>
      </c>
      <c r="C2" s="12" t="s">
        <v>1</v>
      </c>
      <c r="D2" s="12" t="s">
        <v>5</v>
      </c>
      <c r="E2" s="76" t="s">
        <v>10</v>
      </c>
      <c r="F2" s="12" t="s">
        <v>8</v>
      </c>
      <c r="G2" s="24" t="s">
        <v>6</v>
      </c>
    </row>
    <row r="3" spans="2:7" ht="30.75" customHeight="1" thickBot="1" x14ac:dyDescent="0.3">
      <c r="B3" s="12" t="s">
        <v>292</v>
      </c>
      <c r="C3" s="12" t="s">
        <v>293</v>
      </c>
      <c r="D3" s="12">
        <v>320</v>
      </c>
      <c r="E3" s="76">
        <v>1.06</v>
      </c>
      <c r="F3" s="12">
        <v>806</v>
      </c>
      <c r="G3" s="24"/>
    </row>
    <row r="4" spans="2:7" ht="30.75" customHeight="1" thickBot="1" x14ac:dyDescent="0.3">
      <c r="B4" s="12" t="s">
        <v>303</v>
      </c>
      <c r="C4" s="12" t="s">
        <v>287</v>
      </c>
      <c r="D4" s="12">
        <v>339</v>
      </c>
      <c r="E4" s="76">
        <v>0.96</v>
      </c>
      <c r="F4" s="12" t="s">
        <v>304</v>
      </c>
      <c r="G4" s="24"/>
    </row>
    <row r="5" spans="2:7" ht="30.75" customHeight="1" thickBot="1" x14ac:dyDescent="0.3">
      <c r="B5" s="12" t="s">
        <v>310</v>
      </c>
      <c r="C5" s="12" t="s">
        <v>311</v>
      </c>
      <c r="D5" s="12">
        <v>357</v>
      </c>
      <c r="E5" s="76">
        <v>1.08</v>
      </c>
      <c r="F5" s="12" t="s">
        <v>312</v>
      </c>
      <c r="G5" s="24"/>
    </row>
    <row r="6" spans="2:7" ht="30.75" customHeight="1" thickBot="1" x14ac:dyDescent="0.3">
      <c r="B6" s="12" t="s">
        <v>326</v>
      </c>
      <c r="C6" s="12" t="s">
        <v>287</v>
      </c>
      <c r="D6" s="12">
        <v>22</v>
      </c>
      <c r="E6" s="76">
        <v>0.97</v>
      </c>
      <c r="F6" s="12" t="s">
        <v>327</v>
      </c>
      <c r="G6" s="24"/>
    </row>
    <row r="7" spans="2:7" ht="30.75" customHeight="1" thickBot="1" x14ac:dyDescent="0.3">
      <c r="B7" s="12" t="s">
        <v>332</v>
      </c>
      <c r="C7" s="12" t="s">
        <v>287</v>
      </c>
      <c r="D7" s="12">
        <v>248</v>
      </c>
      <c r="E7" s="76">
        <v>1.02</v>
      </c>
      <c r="F7" s="12" t="s">
        <v>333</v>
      </c>
      <c r="G7" s="24"/>
    </row>
    <row r="8" spans="2:7" ht="30.75" customHeight="1" thickBot="1" x14ac:dyDescent="0.3">
      <c r="B8" s="12" t="s">
        <v>334</v>
      </c>
      <c r="C8" s="12" t="s">
        <v>295</v>
      </c>
      <c r="D8" s="12">
        <v>69</v>
      </c>
      <c r="E8" s="76">
        <v>0.78</v>
      </c>
      <c r="F8" s="12" t="s">
        <v>335</v>
      </c>
      <c r="G8" s="24"/>
    </row>
    <row r="9" spans="2:7" ht="30.75" customHeight="1" thickBot="1" x14ac:dyDescent="0.3">
      <c r="B9" s="12"/>
      <c r="C9" s="12"/>
      <c r="D9" s="12"/>
      <c r="E9" s="76"/>
      <c r="F9" s="12"/>
      <c r="G9" s="24"/>
    </row>
    <row r="10" spans="2:7" ht="30.75" customHeight="1" thickBot="1" x14ac:dyDescent="0.3">
      <c r="B10" s="12"/>
      <c r="C10" s="12"/>
      <c r="D10" s="12"/>
      <c r="E10" s="76"/>
      <c r="F10" s="12"/>
      <c r="G10" s="24"/>
    </row>
  </sheetData>
  <sortState ref="B3:G10">
    <sortCondition ref="E3:E10"/>
  </sortState>
  <pageMargins left="0.23622047244094491" right="0.23622047244094491" top="0.74803149606299213" bottom="0.74803149606299213" header="0.31496062992125984" footer="0.31496062992125984"/>
  <pageSetup paperSize="9" scale="79" orientation="landscape" r:id="rId1"/>
  <headerFooter>
    <oddHeader>&amp;L&amp;18Orø Rundt ClassiC TUR&amp;C&amp;20Orø Bådelaug&amp;R&amp;18 12-9-2015</oddHeader>
    <oddFooter>&amp;C&amp;20Startliste TUR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L21"/>
  <sheetViews>
    <sheetView zoomScale="90" zoomScaleNormal="90" workbookViewId="0">
      <selection activeCell="I13" sqref="I13"/>
    </sheetView>
  </sheetViews>
  <sheetFormatPr defaultRowHeight="15" x14ac:dyDescent="0.25"/>
  <cols>
    <col min="1" max="1" width="24" customWidth="1"/>
    <col min="2" max="2" width="37.85546875" customWidth="1"/>
    <col min="3" max="3" width="40.5703125" bestFit="1" customWidth="1"/>
    <col min="4" max="4" width="35.7109375" customWidth="1"/>
    <col min="5" max="5" width="22.5703125" customWidth="1"/>
    <col min="6" max="6" width="24.85546875" customWidth="1"/>
  </cols>
  <sheetData>
    <row r="1" spans="1:12" ht="15.75" thickBot="1" x14ac:dyDescent="0.3"/>
    <row r="2" spans="1:12" ht="34.5" customHeight="1" thickBot="1" x14ac:dyDescent="0.3">
      <c r="A2" s="65" t="s">
        <v>6</v>
      </c>
      <c r="B2" s="41" t="s">
        <v>7</v>
      </c>
      <c r="C2" s="42" t="s">
        <v>1</v>
      </c>
      <c r="D2" s="42" t="s">
        <v>8</v>
      </c>
      <c r="E2" s="44" t="s">
        <v>5</v>
      </c>
      <c r="F2" s="44" t="s">
        <v>9</v>
      </c>
    </row>
    <row r="3" spans="1:12" ht="42.75" customHeight="1" x14ac:dyDescent="0.25">
      <c r="A3" s="66"/>
      <c r="B3" s="45"/>
      <c r="C3" s="15"/>
      <c r="D3" s="15"/>
      <c r="E3" s="47"/>
      <c r="F3" s="67"/>
      <c r="G3" s="7"/>
      <c r="L3" s="1"/>
    </row>
    <row r="4" spans="1:12" ht="42.75" customHeight="1" x14ac:dyDescent="0.25">
      <c r="A4" s="68"/>
      <c r="B4" s="48"/>
      <c r="C4" s="16"/>
      <c r="D4" s="16"/>
      <c r="E4" s="50"/>
      <c r="F4" s="69"/>
      <c r="L4" s="1"/>
    </row>
    <row r="5" spans="1:12" ht="42.75" customHeight="1" thickBot="1" x14ac:dyDescent="0.3">
      <c r="A5" s="70"/>
      <c r="B5" s="71"/>
      <c r="C5" s="72"/>
      <c r="D5" s="72"/>
      <c r="E5" s="73"/>
      <c r="F5" s="74"/>
      <c r="L5" s="1"/>
    </row>
    <row r="6" spans="1:12" ht="42.75" customHeight="1" x14ac:dyDescent="0.25">
      <c r="A6" s="66"/>
      <c r="B6" s="45"/>
      <c r="C6" s="15"/>
      <c r="D6" s="15"/>
      <c r="E6" s="47"/>
      <c r="F6" s="67"/>
      <c r="L6" s="1"/>
    </row>
    <row r="7" spans="1:12" ht="42.75" customHeight="1" x14ac:dyDescent="0.25">
      <c r="A7" s="68"/>
      <c r="B7" s="48"/>
      <c r="C7" s="16"/>
      <c r="D7" s="16"/>
      <c r="E7" s="50"/>
      <c r="F7" s="69"/>
      <c r="L7" s="1"/>
    </row>
    <row r="8" spans="1:12" ht="42.75" customHeight="1" x14ac:dyDescent="0.25">
      <c r="A8" s="68"/>
      <c r="B8" s="48"/>
      <c r="C8" s="16"/>
      <c r="D8" s="16"/>
      <c r="E8" s="50"/>
      <c r="F8" s="69"/>
      <c r="L8" s="1"/>
    </row>
    <row r="9" spans="1:12" ht="42.75" customHeight="1" x14ac:dyDescent="0.25">
      <c r="A9" s="68"/>
      <c r="B9" s="48"/>
      <c r="C9" s="16"/>
      <c r="D9" s="16"/>
      <c r="E9" s="50"/>
      <c r="F9" s="69"/>
      <c r="L9" s="1"/>
    </row>
    <row r="10" spans="1:12" ht="42.75" customHeight="1" x14ac:dyDescent="0.25">
      <c r="A10" s="68"/>
      <c r="B10" s="48"/>
      <c r="C10" s="16"/>
      <c r="D10" s="16"/>
      <c r="E10" s="50"/>
      <c r="F10" s="69"/>
      <c r="L10" s="1"/>
    </row>
    <row r="11" spans="1:12" ht="42.75" customHeight="1" x14ac:dyDescent="0.25">
      <c r="A11" s="68"/>
      <c r="B11" s="48"/>
      <c r="C11" s="16"/>
      <c r="D11" s="16"/>
      <c r="E11" s="50"/>
      <c r="F11" s="69"/>
      <c r="L11" s="1"/>
    </row>
    <row r="12" spans="1:12" ht="42.75" customHeight="1" x14ac:dyDescent="0.25">
      <c r="A12" s="68"/>
      <c r="B12" s="48"/>
      <c r="C12" s="16"/>
      <c r="D12" s="16"/>
      <c r="E12" s="50"/>
      <c r="F12" s="69"/>
      <c r="L12" s="1"/>
    </row>
    <row r="13" spans="1:12" ht="42.75" customHeight="1" x14ac:dyDescent="0.25">
      <c r="A13" s="68"/>
      <c r="B13" s="48"/>
      <c r="C13" s="16"/>
      <c r="D13" s="16"/>
      <c r="E13" s="50"/>
      <c r="F13" s="69"/>
      <c r="L13" s="1"/>
    </row>
    <row r="14" spans="1:12" ht="42.75" customHeight="1" x14ac:dyDescent="0.25">
      <c r="A14" s="68"/>
      <c r="B14" s="48"/>
      <c r="C14" s="16"/>
      <c r="D14" s="16"/>
      <c r="E14" s="50"/>
      <c r="F14" s="69"/>
      <c r="L14" s="1"/>
    </row>
    <row r="15" spans="1:12" ht="42.75" customHeight="1" x14ac:dyDescent="0.25">
      <c r="A15" s="68"/>
      <c r="B15" s="48"/>
      <c r="C15" s="16"/>
      <c r="D15" s="16"/>
      <c r="E15" s="50"/>
      <c r="F15" s="69"/>
      <c r="L15" s="1"/>
    </row>
    <row r="16" spans="1:12" ht="42.75" customHeight="1" x14ac:dyDescent="0.25">
      <c r="A16" s="75"/>
      <c r="B16" s="48"/>
      <c r="C16" s="16"/>
      <c r="D16" s="16"/>
      <c r="E16" s="50"/>
      <c r="F16" s="69"/>
      <c r="L16" s="1"/>
    </row>
    <row r="17" spans="1:12" ht="42.75" customHeight="1" x14ac:dyDescent="0.25">
      <c r="A17" s="68"/>
      <c r="B17" s="48"/>
      <c r="C17" s="16"/>
      <c r="D17" s="16"/>
      <c r="E17" s="50"/>
      <c r="F17" s="69"/>
      <c r="L17" s="1"/>
    </row>
    <row r="18" spans="1:12" ht="42.75" customHeight="1" x14ac:dyDescent="0.25">
      <c r="A18" s="68"/>
      <c r="B18" s="48"/>
      <c r="C18" s="16"/>
      <c r="D18" s="16"/>
      <c r="E18" s="50"/>
      <c r="F18" s="69"/>
      <c r="L18" s="1"/>
    </row>
    <row r="19" spans="1:12" ht="42.75" customHeight="1" x14ac:dyDescent="0.25">
      <c r="A19" s="68"/>
      <c r="B19" s="48"/>
      <c r="C19" s="16"/>
      <c r="D19" s="16"/>
      <c r="E19" s="50"/>
      <c r="F19" s="69"/>
      <c r="L19" s="1"/>
    </row>
    <row r="20" spans="1:12" ht="42.75" customHeight="1" x14ac:dyDescent="0.25">
      <c r="A20" s="68"/>
      <c r="B20" s="48"/>
      <c r="C20" s="16"/>
      <c r="D20" s="16"/>
      <c r="E20" s="50"/>
      <c r="F20" s="69"/>
      <c r="L20" s="1"/>
    </row>
    <row r="21" spans="1:12" ht="42.75" customHeight="1" thickBot="1" x14ac:dyDescent="0.3">
      <c r="A21" s="70"/>
      <c r="B21" s="71"/>
      <c r="C21" s="72"/>
      <c r="D21" s="72"/>
      <c r="E21" s="73"/>
      <c r="F21" s="74"/>
    </row>
  </sheetData>
  <sortState ref="A7:F22">
    <sortCondition ref="F7:F22"/>
  </sortState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orientation="landscape" r:id="rId1"/>
  <headerFooter>
    <oddHeader>&amp;L&amp;18Orø Rundt ClassiC KAP&amp;C&amp;20Orø Bådelaug&amp;R&amp;18 12-9-2015</oddHeader>
    <oddFooter>&amp;C&amp;20Måltagning KAP&amp;R&amp;20RESULTAT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19"/>
  <sheetViews>
    <sheetView workbookViewId="0">
      <selection activeCell="D18" sqref="D18"/>
    </sheetView>
  </sheetViews>
  <sheetFormatPr defaultRowHeight="15" x14ac:dyDescent="0.25"/>
  <cols>
    <col min="1" max="1" width="17.28515625" customWidth="1"/>
    <col min="2" max="2" width="32.7109375" customWidth="1"/>
    <col min="3" max="3" width="40.5703125" bestFit="1" customWidth="1"/>
    <col min="4" max="4" width="40.5703125" customWidth="1"/>
    <col min="5" max="5" width="19" bestFit="1" customWidth="1"/>
    <col min="6" max="6" width="28.85546875" style="2" customWidth="1"/>
    <col min="7" max="7" width="17.140625" customWidth="1"/>
  </cols>
  <sheetData>
    <row r="1" spans="1:6" ht="42.75" customHeight="1" x14ac:dyDescent="0.25">
      <c r="A1" s="25" t="s">
        <v>6</v>
      </c>
      <c r="B1" s="26" t="s">
        <v>0</v>
      </c>
      <c r="C1" s="27" t="s">
        <v>1</v>
      </c>
      <c r="D1" s="27" t="s">
        <v>8</v>
      </c>
      <c r="E1" s="28" t="s">
        <v>5</v>
      </c>
      <c r="F1" s="28" t="s">
        <v>11</v>
      </c>
    </row>
    <row r="2" spans="1:6" ht="42.75" customHeight="1" x14ac:dyDescent="0.25">
      <c r="A2" s="33"/>
      <c r="B2" s="34"/>
      <c r="C2" s="34"/>
      <c r="D2" s="34"/>
      <c r="E2" s="34"/>
      <c r="F2" s="63"/>
    </row>
    <row r="3" spans="1:6" ht="42.75" customHeight="1" x14ac:dyDescent="0.25">
      <c r="A3" s="33"/>
      <c r="B3" s="34"/>
      <c r="C3" s="34"/>
      <c r="D3" s="34"/>
      <c r="E3" s="34"/>
      <c r="F3" s="63"/>
    </row>
    <row r="4" spans="1:6" ht="42.75" customHeight="1" x14ac:dyDescent="0.25">
      <c r="A4" s="33"/>
      <c r="B4" s="34"/>
      <c r="C4" s="34"/>
      <c r="D4" s="34"/>
      <c r="E4" s="34"/>
      <c r="F4" s="63"/>
    </row>
    <row r="5" spans="1:6" ht="42.75" customHeight="1" x14ac:dyDescent="0.25">
      <c r="A5" s="33"/>
      <c r="B5" s="34"/>
      <c r="C5" s="34"/>
      <c r="D5" s="34"/>
      <c r="E5" s="34"/>
      <c r="F5" s="63"/>
    </row>
    <row r="6" spans="1:6" ht="42.75" customHeight="1" x14ac:dyDescent="0.25">
      <c r="A6" s="33"/>
      <c r="B6" s="34"/>
      <c r="C6" s="34"/>
      <c r="D6" s="34"/>
      <c r="E6" s="34"/>
      <c r="F6" s="63"/>
    </row>
    <row r="7" spans="1:6" ht="42.75" customHeight="1" x14ac:dyDescent="0.25">
      <c r="A7" s="33"/>
      <c r="B7" s="34"/>
      <c r="C7" s="34"/>
      <c r="D7" s="34"/>
      <c r="E7" s="34"/>
      <c r="F7" s="63"/>
    </row>
    <row r="8" spans="1:6" ht="42.75" customHeight="1" x14ac:dyDescent="0.25">
      <c r="A8" s="33"/>
      <c r="B8" s="34"/>
      <c r="C8" s="34"/>
      <c r="D8" s="34"/>
      <c r="E8" s="34"/>
      <c r="F8" s="63"/>
    </row>
    <row r="9" spans="1:6" ht="42.75" customHeight="1" x14ac:dyDescent="0.25">
      <c r="A9" s="33"/>
      <c r="B9" s="34"/>
      <c r="C9" s="34"/>
      <c r="D9" s="34"/>
      <c r="E9" s="34"/>
      <c r="F9" s="63"/>
    </row>
    <row r="11" spans="1:6" ht="23.25" x14ac:dyDescent="0.25">
      <c r="A11" s="37"/>
      <c r="B11" s="8"/>
      <c r="C11" s="8"/>
      <c r="D11" s="8"/>
      <c r="E11" s="35"/>
      <c r="F11" s="64"/>
    </row>
    <row r="12" spans="1:6" ht="23.25" x14ac:dyDescent="0.25">
      <c r="A12" s="36"/>
      <c r="B12" s="36"/>
      <c r="C12" s="36"/>
      <c r="D12" s="36"/>
      <c r="E12" s="35"/>
      <c r="F12" s="64"/>
    </row>
    <row r="13" spans="1:6" ht="23.25" x14ac:dyDescent="0.25">
      <c r="A13" s="36"/>
      <c r="B13" s="36"/>
      <c r="C13" s="36"/>
      <c r="D13" s="36"/>
      <c r="E13" s="35"/>
      <c r="F13" s="64"/>
    </row>
    <row r="14" spans="1:6" ht="23.25" x14ac:dyDescent="0.25">
      <c r="A14" s="36"/>
      <c r="B14" s="36"/>
      <c r="C14" s="36"/>
      <c r="D14" s="36"/>
      <c r="E14" s="35"/>
      <c r="F14" s="64"/>
    </row>
    <row r="15" spans="1:6" ht="23.25" x14ac:dyDescent="0.25">
      <c r="A15" s="36"/>
      <c r="B15" s="36"/>
      <c r="C15" s="36"/>
      <c r="D15" s="36"/>
      <c r="E15" s="35"/>
      <c r="F15" s="64"/>
    </row>
    <row r="16" spans="1:6" ht="23.25" x14ac:dyDescent="0.25">
      <c r="A16" s="36"/>
      <c r="B16" s="36"/>
      <c r="C16" s="36"/>
      <c r="D16" s="36"/>
      <c r="E16" s="35"/>
      <c r="F16" s="64"/>
    </row>
    <row r="17" spans="1:6" ht="23.25" x14ac:dyDescent="0.25">
      <c r="A17" s="36"/>
      <c r="B17" s="36"/>
      <c r="C17" s="36"/>
      <c r="D17" s="36"/>
      <c r="E17" s="35"/>
      <c r="F17" s="64"/>
    </row>
    <row r="18" spans="1:6" ht="23.25" x14ac:dyDescent="0.25">
      <c r="A18" s="36"/>
      <c r="B18" s="36"/>
      <c r="C18" s="36"/>
      <c r="D18" s="36"/>
      <c r="E18" s="35"/>
      <c r="F18" s="64"/>
    </row>
    <row r="19" spans="1:6" ht="23.25" x14ac:dyDescent="0.25">
      <c r="A19" s="36"/>
      <c r="B19" s="36"/>
      <c r="C19" s="36"/>
      <c r="D19" s="36"/>
      <c r="E19" s="35"/>
      <c r="F19" s="64"/>
    </row>
  </sheetData>
  <sortState ref="A2:F9">
    <sortCondition ref="F2:F9"/>
  </sortState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Header>&amp;L&amp;18Orø Rundt ClassiC tur&amp;C&amp;20Orø Bådelaug&amp;R&amp;18 12-9-2015</oddHeader>
    <oddFooter>&amp;C&amp;20Måltagning TUR&amp;R&amp;20Resultat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M38"/>
  <sheetViews>
    <sheetView zoomScaleNormal="100" workbookViewId="0">
      <selection activeCell="E34" sqref="E34"/>
    </sheetView>
  </sheetViews>
  <sheetFormatPr defaultRowHeight="18.75" customHeight="1" x14ac:dyDescent="0.2"/>
  <cols>
    <col min="1" max="1" width="2.7109375" style="77" customWidth="1"/>
    <col min="2" max="2" width="9.85546875" style="77" bestFit="1" customWidth="1"/>
    <col min="3" max="3" width="12.42578125" style="77" customWidth="1"/>
    <col min="4" max="4" width="16" style="77" customWidth="1"/>
    <col min="5" max="5" width="9.140625" style="77"/>
    <col min="6" max="6" width="15.5703125" style="77" customWidth="1"/>
    <col min="7" max="7" width="13.7109375" style="77" customWidth="1"/>
    <col min="8" max="8" width="15" style="77" customWidth="1"/>
    <col min="9" max="11" width="9.140625" style="77"/>
    <col min="12" max="12" width="9.140625" style="78"/>
    <col min="13" max="256" width="9.140625" style="77"/>
    <col min="257" max="257" width="2.7109375" style="77" customWidth="1"/>
    <col min="258" max="258" width="9.85546875" style="77" bestFit="1" customWidth="1"/>
    <col min="259" max="259" width="12.42578125" style="77" customWidth="1"/>
    <col min="260" max="260" width="16" style="77" customWidth="1"/>
    <col min="261" max="261" width="9.140625" style="77"/>
    <col min="262" max="262" width="15.5703125" style="77" customWidth="1"/>
    <col min="263" max="263" width="13.7109375" style="77" customWidth="1"/>
    <col min="264" max="264" width="15" style="77" customWidth="1"/>
    <col min="265" max="512" width="9.140625" style="77"/>
    <col min="513" max="513" width="2.7109375" style="77" customWidth="1"/>
    <col min="514" max="514" width="9.85546875" style="77" bestFit="1" customWidth="1"/>
    <col min="515" max="515" width="12.42578125" style="77" customWidth="1"/>
    <col min="516" max="516" width="16" style="77" customWidth="1"/>
    <col min="517" max="517" width="9.140625" style="77"/>
    <col min="518" max="518" width="15.5703125" style="77" customWidth="1"/>
    <col min="519" max="519" width="13.7109375" style="77" customWidth="1"/>
    <col min="520" max="520" width="15" style="77" customWidth="1"/>
    <col min="521" max="768" width="9.140625" style="77"/>
    <col min="769" max="769" width="2.7109375" style="77" customWidth="1"/>
    <col min="770" max="770" width="9.85546875" style="77" bestFit="1" customWidth="1"/>
    <col min="771" max="771" width="12.42578125" style="77" customWidth="1"/>
    <col min="772" max="772" width="16" style="77" customWidth="1"/>
    <col min="773" max="773" width="9.140625" style="77"/>
    <col min="774" max="774" width="15.5703125" style="77" customWidth="1"/>
    <col min="775" max="775" width="13.7109375" style="77" customWidth="1"/>
    <col min="776" max="776" width="15" style="77" customWidth="1"/>
    <col min="777" max="1024" width="9.140625" style="77"/>
    <col min="1025" max="1025" width="2.7109375" style="77" customWidth="1"/>
    <col min="1026" max="1026" width="9.85546875" style="77" bestFit="1" customWidth="1"/>
    <col min="1027" max="1027" width="12.42578125" style="77" customWidth="1"/>
    <col min="1028" max="1028" width="16" style="77" customWidth="1"/>
    <col min="1029" max="1029" width="9.140625" style="77"/>
    <col min="1030" max="1030" width="15.5703125" style="77" customWidth="1"/>
    <col min="1031" max="1031" width="13.7109375" style="77" customWidth="1"/>
    <col min="1032" max="1032" width="15" style="77" customWidth="1"/>
    <col min="1033" max="1280" width="9.140625" style="77"/>
    <col min="1281" max="1281" width="2.7109375" style="77" customWidth="1"/>
    <col min="1282" max="1282" width="9.85546875" style="77" bestFit="1" customWidth="1"/>
    <col min="1283" max="1283" width="12.42578125" style="77" customWidth="1"/>
    <col min="1284" max="1284" width="16" style="77" customWidth="1"/>
    <col min="1285" max="1285" width="9.140625" style="77"/>
    <col min="1286" max="1286" width="15.5703125" style="77" customWidth="1"/>
    <col min="1287" max="1287" width="13.7109375" style="77" customWidth="1"/>
    <col min="1288" max="1288" width="15" style="77" customWidth="1"/>
    <col min="1289" max="1536" width="9.140625" style="77"/>
    <col min="1537" max="1537" width="2.7109375" style="77" customWidth="1"/>
    <col min="1538" max="1538" width="9.85546875" style="77" bestFit="1" customWidth="1"/>
    <col min="1539" max="1539" width="12.42578125" style="77" customWidth="1"/>
    <col min="1540" max="1540" width="16" style="77" customWidth="1"/>
    <col min="1541" max="1541" width="9.140625" style="77"/>
    <col min="1542" max="1542" width="15.5703125" style="77" customWidth="1"/>
    <col min="1543" max="1543" width="13.7109375" style="77" customWidth="1"/>
    <col min="1544" max="1544" width="15" style="77" customWidth="1"/>
    <col min="1545" max="1792" width="9.140625" style="77"/>
    <col min="1793" max="1793" width="2.7109375" style="77" customWidth="1"/>
    <col min="1794" max="1794" width="9.85546875" style="77" bestFit="1" customWidth="1"/>
    <col min="1795" max="1795" width="12.42578125" style="77" customWidth="1"/>
    <col min="1796" max="1796" width="16" style="77" customWidth="1"/>
    <col min="1797" max="1797" width="9.140625" style="77"/>
    <col min="1798" max="1798" width="15.5703125" style="77" customWidth="1"/>
    <col min="1799" max="1799" width="13.7109375" style="77" customWidth="1"/>
    <col min="1800" max="1800" width="15" style="77" customWidth="1"/>
    <col min="1801" max="2048" width="9.140625" style="77"/>
    <col min="2049" max="2049" width="2.7109375" style="77" customWidth="1"/>
    <col min="2050" max="2050" width="9.85546875" style="77" bestFit="1" customWidth="1"/>
    <col min="2051" max="2051" width="12.42578125" style="77" customWidth="1"/>
    <col min="2052" max="2052" width="16" style="77" customWidth="1"/>
    <col min="2053" max="2053" width="9.140625" style="77"/>
    <col min="2054" max="2054" width="15.5703125" style="77" customWidth="1"/>
    <col min="2055" max="2055" width="13.7109375" style="77" customWidth="1"/>
    <col min="2056" max="2056" width="15" style="77" customWidth="1"/>
    <col min="2057" max="2304" width="9.140625" style="77"/>
    <col min="2305" max="2305" width="2.7109375" style="77" customWidth="1"/>
    <col min="2306" max="2306" width="9.85546875" style="77" bestFit="1" customWidth="1"/>
    <col min="2307" max="2307" width="12.42578125" style="77" customWidth="1"/>
    <col min="2308" max="2308" width="16" style="77" customWidth="1"/>
    <col min="2309" max="2309" width="9.140625" style="77"/>
    <col min="2310" max="2310" width="15.5703125" style="77" customWidth="1"/>
    <col min="2311" max="2311" width="13.7109375" style="77" customWidth="1"/>
    <col min="2312" max="2312" width="15" style="77" customWidth="1"/>
    <col min="2313" max="2560" width="9.140625" style="77"/>
    <col min="2561" max="2561" width="2.7109375" style="77" customWidth="1"/>
    <col min="2562" max="2562" width="9.85546875" style="77" bestFit="1" customWidth="1"/>
    <col min="2563" max="2563" width="12.42578125" style="77" customWidth="1"/>
    <col min="2564" max="2564" width="16" style="77" customWidth="1"/>
    <col min="2565" max="2565" width="9.140625" style="77"/>
    <col min="2566" max="2566" width="15.5703125" style="77" customWidth="1"/>
    <col min="2567" max="2567" width="13.7109375" style="77" customWidth="1"/>
    <col min="2568" max="2568" width="15" style="77" customWidth="1"/>
    <col min="2569" max="2816" width="9.140625" style="77"/>
    <col min="2817" max="2817" width="2.7109375" style="77" customWidth="1"/>
    <col min="2818" max="2818" width="9.85546875" style="77" bestFit="1" customWidth="1"/>
    <col min="2819" max="2819" width="12.42578125" style="77" customWidth="1"/>
    <col min="2820" max="2820" width="16" style="77" customWidth="1"/>
    <col min="2821" max="2821" width="9.140625" style="77"/>
    <col min="2822" max="2822" width="15.5703125" style="77" customWidth="1"/>
    <col min="2823" max="2823" width="13.7109375" style="77" customWidth="1"/>
    <col min="2824" max="2824" width="15" style="77" customWidth="1"/>
    <col min="2825" max="3072" width="9.140625" style="77"/>
    <col min="3073" max="3073" width="2.7109375" style="77" customWidth="1"/>
    <col min="3074" max="3074" width="9.85546875" style="77" bestFit="1" customWidth="1"/>
    <col min="3075" max="3075" width="12.42578125" style="77" customWidth="1"/>
    <col min="3076" max="3076" width="16" style="77" customWidth="1"/>
    <col min="3077" max="3077" width="9.140625" style="77"/>
    <col min="3078" max="3078" width="15.5703125" style="77" customWidth="1"/>
    <col min="3079" max="3079" width="13.7109375" style="77" customWidth="1"/>
    <col min="3080" max="3080" width="15" style="77" customWidth="1"/>
    <col min="3081" max="3328" width="9.140625" style="77"/>
    <col min="3329" max="3329" width="2.7109375" style="77" customWidth="1"/>
    <col min="3330" max="3330" width="9.85546875" style="77" bestFit="1" customWidth="1"/>
    <col min="3331" max="3331" width="12.42578125" style="77" customWidth="1"/>
    <col min="3332" max="3332" width="16" style="77" customWidth="1"/>
    <col min="3333" max="3333" width="9.140625" style="77"/>
    <col min="3334" max="3334" width="15.5703125" style="77" customWidth="1"/>
    <col min="3335" max="3335" width="13.7109375" style="77" customWidth="1"/>
    <col min="3336" max="3336" width="15" style="77" customWidth="1"/>
    <col min="3337" max="3584" width="9.140625" style="77"/>
    <col min="3585" max="3585" width="2.7109375" style="77" customWidth="1"/>
    <col min="3586" max="3586" width="9.85546875" style="77" bestFit="1" customWidth="1"/>
    <col min="3587" max="3587" width="12.42578125" style="77" customWidth="1"/>
    <col min="3588" max="3588" width="16" style="77" customWidth="1"/>
    <col min="3589" max="3589" width="9.140625" style="77"/>
    <col min="3590" max="3590" width="15.5703125" style="77" customWidth="1"/>
    <col min="3591" max="3591" width="13.7109375" style="77" customWidth="1"/>
    <col min="3592" max="3592" width="15" style="77" customWidth="1"/>
    <col min="3593" max="3840" width="9.140625" style="77"/>
    <col min="3841" max="3841" width="2.7109375" style="77" customWidth="1"/>
    <col min="3842" max="3842" width="9.85546875" style="77" bestFit="1" customWidth="1"/>
    <col min="3843" max="3843" width="12.42578125" style="77" customWidth="1"/>
    <col min="3844" max="3844" width="16" style="77" customWidth="1"/>
    <col min="3845" max="3845" width="9.140625" style="77"/>
    <col min="3846" max="3846" width="15.5703125" style="77" customWidth="1"/>
    <col min="3847" max="3847" width="13.7109375" style="77" customWidth="1"/>
    <col min="3848" max="3848" width="15" style="77" customWidth="1"/>
    <col min="3849" max="4096" width="9.140625" style="77"/>
    <col min="4097" max="4097" width="2.7109375" style="77" customWidth="1"/>
    <col min="4098" max="4098" width="9.85546875" style="77" bestFit="1" customWidth="1"/>
    <col min="4099" max="4099" width="12.42578125" style="77" customWidth="1"/>
    <col min="4100" max="4100" width="16" style="77" customWidth="1"/>
    <col min="4101" max="4101" width="9.140625" style="77"/>
    <col min="4102" max="4102" width="15.5703125" style="77" customWidth="1"/>
    <col min="4103" max="4103" width="13.7109375" style="77" customWidth="1"/>
    <col min="4104" max="4104" width="15" style="77" customWidth="1"/>
    <col min="4105" max="4352" width="9.140625" style="77"/>
    <col min="4353" max="4353" width="2.7109375" style="77" customWidth="1"/>
    <col min="4354" max="4354" width="9.85546875" style="77" bestFit="1" customWidth="1"/>
    <col min="4355" max="4355" width="12.42578125" style="77" customWidth="1"/>
    <col min="4356" max="4356" width="16" style="77" customWidth="1"/>
    <col min="4357" max="4357" width="9.140625" style="77"/>
    <col min="4358" max="4358" width="15.5703125" style="77" customWidth="1"/>
    <col min="4359" max="4359" width="13.7109375" style="77" customWidth="1"/>
    <col min="4360" max="4360" width="15" style="77" customWidth="1"/>
    <col min="4361" max="4608" width="9.140625" style="77"/>
    <col min="4609" max="4609" width="2.7109375" style="77" customWidth="1"/>
    <col min="4610" max="4610" width="9.85546875" style="77" bestFit="1" customWidth="1"/>
    <col min="4611" max="4611" width="12.42578125" style="77" customWidth="1"/>
    <col min="4612" max="4612" width="16" style="77" customWidth="1"/>
    <col min="4613" max="4613" width="9.140625" style="77"/>
    <col min="4614" max="4614" width="15.5703125" style="77" customWidth="1"/>
    <col min="4615" max="4615" width="13.7109375" style="77" customWidth="1"/>
    <col min="4616" max="4616" width="15" style="77" customWidth="1"/>
    <col min="4617" max="4864" width="9.140625" style="77"/>
    <col min="4865" max="4865" width="2.7109375" style="77" customWidth="1"/>
    <col min="4866" max="4866" width="9.85546875" style="77" bestFit="1" customWidth="1"/>
    <col min="4867" max="4867" width="12.42578125" style="77" customWidth="1"/>
    <col min="4868" max="4868" width="16" style="77" customWidth="1"/>
    <col min="4869" max="4869" width="9.140625" style="77"/>
    <col min="4870" max="4870" width="15.5703125" style="77" customWidth="1"/>
    <col min="4871" max="4871" width="13.7109375" style="77" customWidth="1"/>
    <col min="4872" max="4872" width="15" style="77" customWidth="1"/>
    <col min="4873" max="5120" width="9.140625" style="77"/>
    <col min="5121" max="5121" width="2.7109375" style="77" customWidth="1"/>
    <col min="5122" max="5122" width="9.85546875" style="77" bestFit="1" customWidth="1"/>
    <col min="5123" max="5123" width="12.42578125" style="77" customWidth="1"/>
    <col min="5124" max="5124" width="16" style="77" customWidth="1"/>
    <col min="5125" max="5125" width="9.140625" style="77"/>
    <col min="5126" max="5126" width="15.5703125" style="77" customWidth="1"/>
    <col min="5127" max="5127" width="13.7109375" style="77" customWidth="1"/>
    <col min="5128" max="5128" width="15" style="77" customWidth="1"/>
    <col min="5129" max="5376" width="9.140625" style="77"/>
    <col min="5377" max="5377" width="2.7109375" style="77" customWidth="1"/>
    <col min="5378" max="5378" width="9.85546875" style="77" bestFit="1" customWidth="1"/>
    <col min="5379" max="5379" width="12.42578125" style="77" customWidth="1"/>
    <col min="5380" max="5380" width="16" style="77" customWidth="1"/>
    <col min="5381" max="5381" width="9.140625" style="77"/>
    <col min="5382" max="5382" width="15.5703125" style="77" customWidth="1"/>
    <col min="5383" max="5383" width="13.7109375" style="77" customWidth="1"/>
    <col min="5384" max="5384" width="15" style="77" customWidth="1"/>
    <col min="5385" max="5632" width="9.140625" style="77"/>
    <col min="5633" max="5633" width="2.7109375" style="77" customWidth="1"/>
    <col min="5634" max="5634" width="9.85546875" style="77" bestFit="1" customWidth="1"/>
    <col min="5635" max="5635" width="12.42578125" style="77" customWidth="1"/>
    <col min="5636" max="5636" width="16" style="77" customWidth="1"/>
    <col min="5637" max="5637" width="9.140625" style="77"/>
    <col min="5638" max="5638" width="15.5703125" style="77" customWidth="1"/>
    <col min="5639" max="5639" width="13.7109375" style="77" customWidth="1"/>
    <col min="5640" max="5640" width="15" style="77" customWidth="1"/>
    <col min="5641" max="5888" width="9.140625" style="77"/>
    <col min="5889" max="5889" width="2.7109375" style="77" customWidth="1"/>
    <col min="5890" max="5890" width="9.85546875" style="77" bestFit="1" customWidth="1"/>
    <col min="5891" max="5891" width="12.42578125" style="77" customWidth="1"/>
    <col min="5892" max="5892" width="16" style="77" customWidth="1"/>
    <col min="5893" max="5893" width="9.140625" style="77"/>
    <col min="5894" max="5894" width="15.5703125" style="77" customWidth="1"/>
    <col min="5895" max="5895" width="13.7109375" style="77" customWidth="1"/>
    <col min="5896" max="5896" width="15" style="77" customWidth="1"/>
    <col min="5897" max="6144" width="9.140625" style="77"/>
    <col min="6145" max="6145" width="2.7109375" style="77" customWidth="1"/>
    <col min="6146" max="6146" width="9.85546875" style="77" bestFit="1" customWidth="1"/>
    <col min="6147" max="6147" width="12.42578125" style="77" customWidth="1"/>
    <col min="6148" max="6148" width="16" style="77" customWidth="1"/>
    <col min="6149" max="6149" width="9.140625" style="77"/>
    <col min="6150" max="6150" width="15.5703125" style="77" customWidth="1"/>
    <col min="6151" max="6151" width="13.7109375" style="77" customWidth="1"/>
    <col min="6152" max="6152" width="15" style="77" customWidth="1"/>
    <col min="6153" max="6400" width="9.140625" style="77"/>
    <col min="6401" max="6401" width="2.7109375" style="77" customWidth="1"/>
    <col min="6402" max="6402" width="9.85546875" style="77" bestFit="1" customWidth="1"/>
    <col min="6403" max="6403" width="12.42578125" style="77" customWidth="1"/>
    <col min="6404" max="6404" width="16" style="77" customWidth="1"/>
    <col min="6405" max="6405" width="9.140625" style="77"/>
    <col min="6406" max="6406" width="15.5703125" style="77" customWidth="1"/>
    <col min="6407" max="6407" width="13.7109375" style="77" customWidth="1"/>
    <col min="6408" max="6408" width="15" style="77" customWidth="1"/>
    <col min="6409" max="6656" width="9.140625" style="77"/>
    <col min="6657" max="6657" width="2.7109375" style="77" customWidth="1"/>
    <col min="6658" max="6658" width="9.85546875" style="77" bestFit="1" customWidth="1"/>
    <col min="6659" max="6659" width="12.42578125" style="77" customWidth="1"/>
    <col min="6660" max="6660" width="16" style="77" customWidth="1"/>
    <col min="6661" max="6661" width="9.140625" style="77"/>
    <col min="6662" max="6662" width="15.5703125" style="77" customWidth="1"/>
    <col min="6663" max="6663" width="13.7109375" style="77" customWidth="1"/>
    <col min="6664" max="6664" width="15" style="77" customWidth="1"/>
    <col min="6665" max="6912" width="9.140625" style="77"/>
    <col min="6913" max="6913" width="2.7109375" style="77" customWidth="1"/>
    <col min="6914" max="6914" width="9.85546875" style="77" bestFit="1" customWidth="1"/>
    <col min="6915" max="6915" width="12.42578125" style="77" customWidth="1"/>
    <col min="6916" max="6916" width="16" style="77" customWidth="1"/>
    <col min="6917" max="6917" width="9.140625" style="77"/>
    <col min="6918" max="6918" width="15.5703125" style="77" customWidth="1"/>
    <col min="6919" max="6919" width="13.7109375" style="77" customWidth="1"/>
    <col min="6920" max="6920" width="15" style="77" customWidth="1"/>
    <col min="6921" max="7168" width="9.140625" style="77"/>
    <col min="7169" max="7169" width="2.7109375" style="77" customWidth="1"/>
    <col min="7170" max="7170" width="9.85546875" style="77" bestFit="1" customWidth="1"/>
    <col min="7171" max="7171" width="12.42578125" style="77" customWidth="1"/>
    <col min="7172" max="7172" width="16" style="77" customWidth="1"/>
    <col min="7173" max="7173" width="9.140625" style="77"/>
    <col min="7174" max="7174" width="15.5703125" style="77" customWidth="1"/>
    <col min="7175" max="7175" width="13.7109375" style="77" customWidth="1"/>
    <col min="7176" max="7176" width="15" style="77" customWidth="1"/>
    <col min="7177" max="7424" width="9.140625" style="77"/>
    <col min="7425" max="7425" width="2.7109375" style="77" customWidth="1"/>
    <col min="7426" max="7426" width="9.85546875" style="77" bestFit="1" customWidth="1"/>
    <col min="7427" max="7427" width="12.42578125" style="77" customWidth="1"/>
    <col min="7428" max="7428" width="16" style="77" customWidth="1"/>
    <col min="7429" max="7429" width="9.140625" style="77"/>
    <col min="7430" max="7430" width="15.5703125" style="77" customWidth="1"/>
    <col min="7431" max="7431" width="13.7109375" style="77" customWidth="1"/>
    <col min="7432" max="7432" width="15" style="77" customWidth="1"/>
    <col min="7433" max="7680" width="9.140625" style="77"/>
    <col min="7681" max="7681" width="2.7109375" style="77" customWidth="1"/>
    <col min="7682" max="7682" width="9.85546875" style="77" bestFit="1" customWidth="1"/>
    <col min="7683" max="7683" width="12.42578125" style="77" customWidth="1"/>
    <col min="7684" max="7684" width="16" style="77" customWidth="1"/>
    <col min="7685" max="7685" width="9.140625" style="77"/>
    <col min="7686" max="7686" width="15.5703125" style="77" customWidth="1"/>
    <col min="7687" max="7687" width="13.7109375" style="77" customWidth="1"/>
    <col min="7688" max="7688" width="15" style="77" customWidth="1"/>
    <col min="7689" max="7936" width="9.140625" style="77"/>
    <col min="7937" max="7937" width="2.7109375" style="77" customWidth="1"/>
    <col min="7938" max="7938" width="9.85546875" style="77" bestFit="1" customWidth="1"/>
    <col min="7939" max="7939" width="12.42578125" style="77" customWidth="1"/>
    <col min="7940" max="7940" width="16" style="77" customWidth="1"/>
    <col min="7941" max="7941" width="9.140625" style="77"/>
    <col min="7942" max="7942" width="15.5703125" style="77" customWidth="1"/>
    <col min="7943" max="7943" width="13.7109375" style="77" customWidth="1"/>
    <col min="7944" max="7944" width="15" style="77" customWidth="1"/>
    <col min="7945" max="8192" width="9.140625" style="77"/>
    <col min="8193" max="8193" width="2.7109375" style="77" customWidth="1"/>
    <col min="8194" max="8194" width="9.85546875" style="77" bestFit="1" customWidth="1"/>
    <col min="8195" max="8195" width="12.42578125" style="77" customWidth="1"/>
    <col min="8196" max="8196" width="16" style="77" customWidth="1"/>
    <col min="8197" max="8197" width="9.140625" style="77"/>
    <col min="8198" max="8198" width="15.5703125" style="77" customWidth="1"/>
    <col min="8199" max="8199" width="13.7109375" style="77" customWidth="1"/>
    <col min="8200" max="8200" width="15" style="77" customWidth="1"/>
    <col min="8201" max="8448" width="9.140625" style="77"/>
    <col min="8449" max="8449" width="2.7109375" style="77" customWidth="1"/>
    <col min="8450" max="8450" width="9.85546875" style="77" bestFit="1" customWidth="1"/>
    <col min="8451" max="8451" width="12.42578125" style="77" customWidth="1"/>
    <col min="8452" max="8452" width="16" style="77" customWidth="1"/>
    <col min="8453" max="8453" width="9.140625" style="77"/>
    <col min="8454" max="8454" width="15.5703125" style="77" customWidth="1"/>
    <col min="8455" max="8455" width="13.7109375" style="77" customWidth="1"/>
    <col min="8456" max="8456" width="15" style="77" customWidth="1"/>
    <col min="8457" max="8704" width="9.140625" style="77"/>
    <col min="8705" max="8705" width="2.7109375" style="77" customWidth="1"/>
    <col min="8706" max="8706" width="9.85546875" style="77" bestFit="1" customWidth="1"/>
    <col min="8707" max="8707" width="12.42578125" style="77" customWidth="1"/>
    <col min="8708" max="8708" width="16" style="77" customWidth="1"/>
    <col min="8709" max="8709" width="9.140625" style="77"/>
    <col min="8710" max="8710" width="15.5703125" style="77" customWidth="1"/>
    <col min="8711" max="8711" width="13.7109375" style="77" customWidth="1"/>
    <col min="8712" max="8712" width="15" style="77" customWidth="1"/>
    <col min="8713" max="8960" width="9.140625" style="77"/>
    <col min="8961" max="8961" width="2.7109375" style="77" customWidth="1"/>
    <col min="8962" max="8962" width="9.85546875" style="77" bestFit="1" customWidth="1"/>
    <col min="8963" max="8963" width="12.42578125" style="77" customWidth="1"/>
    <col min="8964" max="8964" width="16" style="77" customWidth="1"/>
    <col min="8965" max="8965" width="9.140625" style="77"/>
    <col min="8966" max="8966" width="15.5703125" style="77" customWidth="1"/>
    <col min="8967" max="8967" width="13.7109375" style="77" customWidth="1"/>
    <col min="8968" max="8968" width="15" style="77" customWidth="1"/>
    <col min="8969" max="9216" width="9.140625" style="77"/>
    <col min="9217" max="9217" width="2.7109375" style="77" customWidth="1"/>
    <col min="9218" max="9218" width="9.85546875" style="77" bestFit="1" customWidth="1"/>
    <col min="9219" max="9219" width="12.42578125" style="77" customWidth="1"/>
    <col min="9220" max="9220" width="16" style="77" customWidth="1"/>
    <col min="9221" max="9221" width="9.140625" style="77"/>
    <col min="9222" max="9222" width="15.5703125" style="77" customWidth="1"/>
    <col min="9223" max="9223" width="13.7109375" style="77" customWidth="1"/>
    <col min="9224" max="9224" width="15" style="77" customWidth="1"/>
    <col min="9225" max="9472" width="9.140625" style="77"/>
    <col min="9473" max="9473" width="2.7109375" style="77" customWidth="1"/>
    <col min="9474" max="9474" width="9.85546875" style="77" bestFit="1" customWidth="1"/>
    <col min="9475" max="9475" width="12.42578125" style="77" customWidth="1"/>
    <col min="9476" max="9476" width="16" style="77" customWidth="1"/>
    <col min="9477" max="9477" width="9.140625" style="77"/>
    <col min="9478" max="9478" width="15.5703125" style="77" customWidth="1"/>
    <col min="9479" max="9479" width="13.7109375" style="77" customWidth="1"/>
    <col min="9480" max="9480" width="15" style="77" customWidth="1"/>
    <col min="9481" max="9728" width="9.140625" style="77"/>
    <col min="9729" max="9729" width="2.7109375" style="77" customWidth="1"/>
    <col min="9730" max="9730" width="9.85546875" style="77" bestFit="1" customWidth="1"/>
    <col min="9731" max="9731" width="12.42578125" style="77" customWidth="1"/>
    <col min="9732" max="9732" width="16" style="77" customWidth="1"/>
    <col min="9733" max="9733" width="9.140625" style="77"/>
    <col min="9734" max="9734" width="15.5703125" style="77" customWidth="1"/>
    <col min="9735" max="9735" width="13.7109375" style="77" customWidth="1"/>
    <col min="9736" max="9736" width="15" style="77" customWidth="1"/>
    <col min="9737" max="9984" width="9.140625" style="77"/>
    <col min="9985" max="9985" width="2.7109375" style="77" customWidth="1"/>
    <col min="9986" max="9986" width="9.85546875" style="77" bestFit="1" customWidth="1"/>
    <col min="9987" max="9987" width="12.42578125" style="77" customWidth="1"/>
    <col min="9988" max="9988" width="16" style="77" customWidth="1"/>
    <col min="9989" max="9989" width="9.140625" style="77"/>
    <col min="9990" max="9990" width="15.5703125" style="77" customWidth="1"/>
    <col min="9991" max="9991" width="13.7109375" style="77" customWidth="1"/>
    <col min="9992" max="9992" width="15" style="77" customWidth="1"/>
    <col min="9993" max="10240" width="9.140625" style="77"/>
    <col min="10241" max="10241" width="2.7109375" style="77" customWidth="1"/>
    <col min="10242" max="10242" width="9.85546875" style="77" bestFit="1" customWidth="1"/>
    <col min="10243" max="10243" width="12.42578125" style="77" customWidth="1"/>
    <col min="10244" max="10244" width="16" style="77" customWidth="1"/>
    <col min="10245" max="10245" width="9.140625" style="77"/>
    <col min="10246" max="10246" width="15.5703125" style="77" customWidth="1"/>
    <col min="10247" max="10247" width="13.7109375" style="77" customWidth="1"/>
    <col min="10248" max="10248" width="15" style="77" customWidth="1"/>
    <col min="10249" max="10496" width="9.140625" style="77"/>
    <col min="10497" max="10497" width="2.7109375" style="77" customWidth="1"/>
    <col min="10498" max="10498" width="9.85546875" style="77" bestFit="1" customWidth="1"/>
    <col min="10499" max="10499" width="12.42578125" style="77" customWidth="1"/>
    <col min="10500" max="10500" width="16" style="77" customWidth="1"/>
    <col min="10501" max="10501" width="9.140625" style="77"/>
    <col min="10502" max="10502" width="15.5703125" style="77" customWidth="1"/>
    <col min="10503" max="10503" width="13.7109375" style="77" customWidth="1"/>
    <col min="10504" max="10504" width="15" style="77" customWidth="1"/>
    <col min="10505" max="10752" width="9.140625" style="77"/>
    <col min="10753" max="10753" width="2.7109375" style="77" customWidth="1"/>
    <col min="10754" max="10754" width="9.85546875" style="77" bestFit="1" customWidth="1"/>
    <col min="10755" max="10755" width="12.42578125" style="77" customWidth="1"/>
    <col min="10756" max="10756" width="16" style="77" customWidth="1"/>
    <col min="10757" max="10757" width="9.140625" style="77"/>
    <col min="10758" max="10758" width="15.5703125" style="77" customWidth="1"/>
    <col min="10759" max="10759" width="13.7109375" style="77" customWidth="1"/>
    <col min="10760" max="10760" width="15" style="77" customWidth="1"/>
    <col min="10761" max="11008" width="9.140625" style="77"/>
    <col min="11009" max="11009" width="2.7109375" style="77" customWidth="1"/>
    <col min="11010" max="11010" width="9.85546875" style="77" bestFit="1" customWidth="1"/>
    <col min="11011" max="11011" width="12.42578125" style="77" customWidth="1"/>
    <col min="11012" max="11012" width="16" style="77" customWidth="1"/>
    <col min="11013" max="11013" width="9.140625" style="77"/>
    <col min="11014" max="11014" width="15.5703125" style="77" customWidth="1"/>
    <col min="11015" max="11015" width="13.7109375" style="77" customWidth="1"/>
    <col min="11016" max="11016" width="15" style="77" customWidth="1"/>
    <col min="11017" max="11264" width="9.140625" style="77"/>
    <col min="11265" max="11265" width="2.7109375" style="77" customWidth="1"/>
    <col min="11266" max="11266" width="9.85546875" style="77" bestFit="1" customWidth="1"/>
    <col min="11267" max="11267" width="12.42578125" style="77" customWidth="1"/>
    <col min="11268" max="11268" width="16" style="77" customWidth="1"/>
    <col min="11269" max="11269" width="9.140625" style="77"/>
    <col min="11270" max="11270" width="15.5703125" style="77" customWidth="1"/>
    <col min="11271" max="11271" width="13.7109375" style="77" customWidth="1"/>
    <col min="11272" max="11272" width="15" style="77" customWidth="1"/>
    <col min="11273" max="11520" width="9.140625" style="77"/>
    <col min="11521" max="11521" width="2.7109375" style="77" customWidth="1"/>
    <col min="11522" max="11522" width="9.85546875" style="77" bestFit="1" customWidth="1"/>
    <col min="11523" max="11523" width="12.42578125" style="77" customWidth="1"/>
    <col min="11524" max="11524" width="16" style="77" customWidth="1"/>
    <col min="11525" max="11525" width="9.140625" style="77"/>
    <col min="11526" max="11526" width="15.5703125" style="77" customWidth="1"/>
    <col min="11527" max="11527" width="13.7109375" style="77" customWidth="1"/>
    <col min="11528" max="11528" width="15" style="77" customWidth="1"/>
    <col min="11529" max="11776" width="9.140625" style="77"/>
    <col min="11777" max="11777" width="2.7109375" style="77" customWidth="1"/>
    <col min="11778" max="11778" width="9.85546875" style="77" bestFit="1" customWidth="1"/>
    <col min="11779" max="11779" width="12.42578125" style="77" customWidth="1"/>
    <col min="11780" max="11780" width="16" style="77" customWidth="1"/>
    <col min="11781" max="11781" width="9.140625" style="77"/>
    <col min="11782" max="11782" width="15.5703125" style="77" customWidth="1"/>
    <col min="11783" max="11783" width="13.7109375" style="77" customWidth="1"/>
    <col min="11784" max="11784" width="15" style="77" customWidth="1"/>
    <col min="11785" max="12032" width="9.140625" style="77"/>
    <col min="12033" max="12033" width="2.7109375" style="77" customWidth="1"/>
    <col min="12034" max="12034" width="9.85546875" style="77" bestFit="1" customWidth="1"/>
    <col min="12035" max="12035" width="12.42578125" style="77" customWidth="1"/>
    <col min="12036" max="12036" width="16" style="77" customWidth="1"/>
    <col min="12037" max="12037" width="9.140625" style="77"/>
    <col min="12038" max="12038" width="15.5703125" style="77" customWidth="1"/>
    <col min="12039" max="12039" width="13.7109375" style="77" customWidth="1"/>
    <col min="12040" max="12040" width="15" style="77" customWidth="1"/>
    <col min="12041" max="12288" width="9.140625" style="77"/>
    <col min="12289" max="12289" width="2.7109375" style="77" customWidth="1"/>
    <col min="12290" max="12290" width="9.85546875" style="77" bestFit="1" customWidth="1"/>
    <col min="12291" max="12291" width="12.42578125" style="77" customWidth="1"/>
    <col min="12292" max="12292" width="16" style="77" customWidth="1"/>
    <col min="12293" max="12293" width="9.140625" style="77"/>
    <col min="12294" max="12294" width="15.5703125" style="77" customWidth="1"/>
    <col min="12295" max="12295" width="13.7109375" style="77" customWidth="1"/>
    <col min="12296" max="12296" width="15" style="77" customWidth="1"/>
    <col min="12297" max="12544" width="9.140625" style="77"/>
    <col min="12545" max="12545" width="2.7109375" style="77" customWidth="1"/>
    <col min="12546" max="12546" width="9.85546875" style="77" bestFit="1" customWidth="1"/>
    <col min="12547" max="12547" width="12.42578125" style="77" customWidth="1"/>
    <col min="12548" max="12548" width="16" style="77" customWidth="1"/>
    <col min="12549" max="12549" width="9.140625" style="77"/>
    <col min="12550" max="12550" width="15.5703125" style="77" customWidth="1"/>
    <col min="12551" max="12551" width="13.7109375" style="77" customWidth="1"/>
    <col min="12552" max="12552" width="15" style="77" customWidth="1"/>
    <col min="12553" max="12800" width="9.140625" style="77"/>
    <col min="12801" max="12801" width="2.7109375" style="77" customWidth="1"/>
    <col min="12802" max="12802" width="9.85546875" style="77" bestFit="1" customWidth="1"/>
    <col min="12803" max="12803" width="12.42578125" style="77" customWidth="1"/>
    <col min="12804" max="12804" width="16" style="77" customWidth="1"/>
    <col min="12805" max="12805" width="9.140625" style="77"/>
    <col min="12806" max="12806" width="15.5703125" style="77" customWidth="1"/>
    <col min="12807" max="12807" width="13.7109375" style="77" customWidth="1"/>
    <col min="12808" max="12808" width="15" style="77" customWidth="1"/>
    <col min="12809" max="13056" width="9.140625" style="77"/>
    <col min="13057" max="13057" width="2.7109375" style="77" customWidth="1"/>
    <col min="13058" max="13058" width="9.85546875" style="77" bestFit="1" customWidth="1"/>
    <col min="13059" max="13059" width="12.42578125" style="77" customWidth="1"/>
    <col min="13060" max="13060" width="16" style="77" customWidth="1"/>
    <col min="13061" max="13061" width="9.140625" style="77"/>
    <col min="13062" max="13062" width="15.5703125" style="77" customWidth="1"/>
    <col min="13063" max="13063" width="13.7109375" style="77" customWidth="1"/>
    <col min="13064" max="13064" width="15" style="77" customWidth="1"/>
    <col min="13065" max="13312" width="9.140625" style="77"/>
    <col min="13313" max="13313" width="2.7109375" style="77" customWidth="1"/>
    <col min="13314" max="13314" width="9.85546875" style="77" bestFit="1" customWidth="1"/>
    <col min="13315" max="13315" width="12.42578125" style="77" customWidth="1"/>
    <col min="13316" max="13316" width="16" style="77" customWidth="1"/>
    <col min="13317" max="13317" width="9.140625" style="77"/>
    <col min="13318" max="13318" width="15.5703125" style="77" customWidth="1"/>
    <col min="13319" max="13319" width="13.7109375" style="77" customWidth="1"/>
    <col min="13320" max="13320" width="15" style="77" customWidth="1"/>
    <col min="13321" max="13568" width="9.140625" style="77"/>
    <col min="13569" max="13569" width="2.7109375" style="77" customWidth="1"/>
    <col min="13570" max="13570" width="9.85546875" style="77" bestFit="1" customWidth="1"/>
    <col min="13571" max="13571" width="12.42578125" style="77" customWidth="1"/>
    <col min="13572" max="13572" width="16" style="77" customWidth="1"/>
    <col min="13573" max="13573" width="9.140625" style="77"/>
    <col min="13574" max="13574" width="15.5703125" style="77" customWidth="1"/>
    <col min="13575" max="13575" width="13.7109375" style="77" customWidth="1"/>
    <col min="13576" max="13576" width="15" style="77" customWidth="1"/>
    <col min="13577" max="13824" width="9.140625" style="77"/>
    <col min="13825" max="13825" width="2.7109375" style="77" customWidth="1"/>
    <col min="13826" max="13826" width="9.85546875" style="77" bestFit="1" customWidth="1"/>
    <col min="13827" max="13827" width="12.42578125" style="77" customWidth="1"/>
    <col min="13828" max="13828" width="16" style="77" customWidth="1"/>
    <col min="13829" max="13829" width="9.140625" style="77"/>
    <col min="13830" max="13830" width="15.5703125" style="77" customWidth="1"/>
    <col min="13831" max="13831" width="13.7109375" style="77" customWidth="1"/>
    <col min="13832" max="13832" width="15" style="77" customWidth="1"/>
    <col min="13833" max="14080" width="9.140625" style="77"/>
    <col min="14081" max="14081" width="2.7109375" style="77" customWidth="1"/>
    <col min="14082" max="14082" width="9.85546875" style="77" bestFit="1" customWidth="1"/>
    <col min="14083" max="14083" width="12.42578125" style="77" customWidth="1"/>
    <col min="14084" max="14084" width="16" style="77" customWidth="1"/>
    <col min="14085" max="14085" width="9.140625" style="77"/>
    <col min="14086" max="14086" width="15.5703125" style="77" customWidth="1"/>
    <col min="14087" max="14087" width="13.7109375" style="77" customWidth="1"/>
    <col min="14088" max="14088" width="15" style="77" customWidth="1"/>
    <col min="14089" max="14336" width="9.140625" style="77"/>
    <col min="14337" max="14337" width="2.7109375" style="77" customWidth="1"/>
    <col min="14338" max="14338" width="9.85546875" style="77" bestFit="1" customWidth="1"/>
    <col min="14339" max="14339" width="12.42578125" style="77" customWidth="1"/>
    <col min="14340" max="14340" width="16" style="77" customWidth="1"/>
    <col min="14341" max="14341" width="9.140625" style="77"/>
    <col min="14342" max="14342" width="15.5703125" style="77" customWidth="1"/>
    <col min="14343" max="14343" width="13.7109375" style="77" customWidth="1"/>
    <col min="14344" max="14344" width="15" style="77" customWidth="1"/>
    <col min="14345" max="14592" width="9.140625" style="77"/>
    <col min="14593" max="14593" width="2.7109375" style="77" customWidth="1"/>
    <col min="14594" max="14594" width="9.85546875" style="77" bestFit="1" customWidth="1"/>
    <col min="14595" max="14595" width="12.42578125" style="77" customWidth="1"/>
    <col min="14596" max="14596" width="16" style="77" customWidth="1"/>
    <col min="14597" max="14597" width="9.140625" style="77"/>
    <col min="14598" max="14598" width="15.5703125" style="77" customWidth="1"/>
    <col min="14599" max="14599" width="13.7109375" style="77" customWidth="1"/>
    <col min="14600" max="14600" width="15" style="77" customWidth="1"/>
    <col min="14601" max="14848" width="9.140625" style="77"/>
    <col min="14849" max="14849" width="2.7109375" style="77" customWidth="1"/>
    <col min="14850" max="14850" width="9.85546875" style="77" bestFit="1" customWidth="1"/>
    <col min="14851" max="14851" width="12.42578125" style="77" customWidth="1"/>
    <col min="14852" max="14852" width="16" style="77" customWidth="1"/>
    <col min="14853" max="14853" width="9.140625" style="77"/>
    <col min="14854" max="14854" width="15.5703125" style="77" customWidth="1"/>
    <col min="14855" max="14855" width="13.7109375" style="77" customWidth="1"/>
    <col min="14856" max="14856" width="15" style="77" customWidth="1"/>
    <col min="14857" max="15104" width="9.140625" style="77"/>
    <col min="15105" max="15105" width="2.7109375" style="77" customWidth="1"/>
    <col min="15106" max="15106" width="9.85546875" style="77" bestFit="1" customWidth="1"/>
    <col min="15107" max="15107" width="12.42578125" style="77" customWidth="1"/>
    <col min="15108" max="15108" width="16" style="77" customWidth="1"/>
    <col min="15109" max="15109" width="9.140625" style="77"/>
    <col min="15110" max="15110" width="15.5703125" style="77" customWidth="1"/>
    <col min="15111" max="15111" width="13.7109375" style="77" customWidth="1"/>
    <col min="15112" max="15112" width="15" style="77" customWidth="1"/>
    <col min="15113" max="15360" width="9.140625" style="77"/>
    <col min="15361" max="15361" width="2.7109375" style="77" customWidth="1"/>
    <col min="15362" max="15362" width="9.85546875" style="77" bestFit="1" customWidth="1"/>
    <col min="15363" max="15363" width="12.42578125" style="77" customWidth="1"/>
    <col min="15364" max="15364" width="16" style="77" customWidth="1"/>
    <col min="15365" max="15365" width="9.140625" style="77"/>
    <col min="15366" max="15366" width="15.5703125" style="77" customWidth="1"/>
    <col min="15367" max="15367" width="13.7109375" style="77" customWidth="1"/>
    <col min="15368" max="15368" width="15" style="77" customWidth="1"/>
    <col min="15369" max="15616" width="9.140625" style="77"/>
    <col min="15617" max="15617" width="2.7109375" style="77" customWidth="1"/>
    <col min="15618" max="15618" width="9.85546875" style="77" bestFit="1" customWidth="1"/>
    <col min="15619" max="15619" width="12.42578125" style="77" customWidth="1"/>
    <col min="15620" max="15620" width="16" style="77" customWidth="1"/>
    <col min="15621" max="15621" width="9.140625" style="77"/>
    <col min="15622" max="15622" width="15.5703125" style="77" customWidth="1"/>
    <col min="15623" max="15623" width="13.7109375" style="77" customWidth="1"/>
    <col min="15624" max="15624" width="15" style="77" customWidth="1"/>
    <col min="15625" max="15872" width="9.140625" style="77"/>
    <col min="15873" max="15873" width="2.7109375" style="77" customWidth="1"/>
    <col min="15874" max="15874" width="9.85546875" style="77" bestFit="1" customWidth="1"/>
    <col min="15875" max="15875" width="12.42578125" style="77" customWidth="1"/>
    <col min="15876" max="15876" width="16" style="77" customWidth="1"/>
    <col min="15877" max="15877" width="9.140625" style="77"/>
    <col min="15878" max="15878" width="15.5703125" style="77" customWidth="1"/>
    <col min="15879" max="15879" width="13.7109375" style="77" customWidth="1"/>
    <col min="15880" max="15880" width="15" style="77" customWidth="1"/>
    <col min="15881" max="16128" width="9.140625" style="77"/>
    <col min="16129" max="16129" width="2.7109375" style="77" customWidth="1"/>
    <col min="16130" max="16130" width="9.85546875" style="77" bestFit="1" customWidth="1"/>
    <col min="16131" max="16131" width="12.42578125" style="77" customWidth="1"/>
    <col min="16132" max="16132" width="16" style="77" customWidth="1"/>
    <col min="16133" max="16133" width="9.140625" style="77"/>
    <col min="16134" max="16134" width="15.5703125" style="77" customWidth="1"/>
    <col min="16135" max="16135" width="13.7109375" style="77" customWidth="1"/>
    <col min="16136" max="16136" width="15" style="77" customWidth="1"/>
    <col min="16137" max="16384" width="9.140625" style="77"/>
  </cols>
  <sheetData>
    <row r="1" spans="2:13" ht="18.75" customHeight="1" thickBot="1" x14ac:dyDescent="0.25"/>
    <row r="2" spans="2:13" ht="18.75" customHeight="1" thickBot="1" x14ac:dyDescent="0.3">
      <c r="L2" s="180" t="s">
        <v>13</v>
      </c>
      <c r="M2" s="181"/>
    </row>
    <row r="3" spans="2:13" ht="18.75" customHeight="1" thickBot="1" x14ac:dyDescent="0.25">
      <c r="L3" s="79" t="s">
        <v>14</v>
      </c>
      <c r="M3" s="79" t="s">
        <v>15</v>
      </c>
    </row>
    <row r="4" spans="2:13" ht="18.75" customHeight="1" thickBot="1" x14ac:dyDescent="0.3">
      <c r="B4" s="80" t="s">
        <v>16</v>
      </c>
      <c r="D4" s="81" t="s">
        <v>17</v>
      </c>
      <c r="E4" s="82"/>
      <c r="F4" s="82"/>
      <c r="L4" s="83">
        <v>0.86</v>
      </c>
      <c r="M4" s="84">
        <v>0</v>
      </c>
    </row>
    <row r="5" spans="2:13" ht="18.75" customHeight="1" x14ac:dyDescent="0.2">
      <c r="L5" s="83">
        <v>0.87</v>
      </c>
      <c r="M5" s="84">
        <v>6.1111111111111116E-2</v>
      </c>
    </row>
    <row r="6" spans="2:13" ht="18.75" customHeight="1" x14ac:dyDescent="0.2">
      <c r="C6" s="85"/>
      <c r="D6" s="86" t="s">
        <v>18</v>
      </c>
      <c r="E6" s="86" t="s">
        <v>19</v>
      </c>
      <c r="F6" s="86" t="s">
        <v>20</v>
      </c>
      <c r="G6" s="87" t="s">
        <v>21</v>
      </c>
      <c r="H6" s="88"/>
      <c r="L6" s="89">
        <v>0.88</v>
      </c>
      <c r="M6" s="90">
        <v>0.12013888888888889</v>
      </c>
    </row>
    <row r="7" spans="2:13" ht="18.75" customHeight="1" thickBot="1" x14ac:dyDescent="0.25">
      <c r="B7" s="80" t="s">
        <v>22</v>
      </c>
      <c r="C7" s="78"/>
      <c r="D7" s="91">
        <v>0.86</v>
      </c>
      <c r="E7" s="92">
        <v>6.5</v>
      </c>
      <c r="F7" s="91">
        <v>1060</v>
      </c>
      <c r="L7" s="89">
        <v>0.89</v>
      </c>
      <c r="M7" s="90">
        <v>0.17847222222222223</v>
      </c>
    </row>
    <row r="8" spans="2:13" ht="18.75" customHeight="1" thickBot="1" x14ac:dyDescent="0.25">
      <c r="C8" s="93" t="s">
        <v>23</v>
      </c>
      <c r="L8" s="89">
        <v>0.9</v>
      </c>
      <c r="M8" s="90">
        <v>0.23611111111111113</v>
      </c>
    </row>
    <row r="9" spans="2:13" ht="18.75" customHeight="1" thickBot="1" x14ac:dyDescent="0.3">
      <c r="C9" s="94">
        <v>1.2</v>
      </c>
      <c r="D9" s="95">
        <f>D7</f>
        <v>0.86</v>
      </c>
      <c r="E9" s="96">
        <f>E7</f>
        <v>6.5</v>
      </c>
      <c r="F9" s="95">
        <f>F7</f>
        <v>1060</v>
      </c>
      <c r="G9" s="97">
        <f>((1/D7)-(1/C9))*E7*F7</f>
        <v>2269.9612403100778</v>
      </c>
      <c r="H9" s="93" t="s">
        <v>24</v>
      </c>
      <c r="L9" s="89">
        <v>0.91</v>
      </c>
      <c r="M9" s="90">
        <v>0.29166666666666669</v>
      </c>
    </row>
    <row r="10" spans="2:13" ht="18.75" customHeight="1" x14ac:dyDescent="0.2">
      <c r="L10" s="89">
        <v>0.92</v>
      </c>
      <c r="M10" s="90">
        <v>0.34652777777777777</v>
      </c>
    </row>
    <row r="11" spans="2:13" ht="18.75" customHeight="1" thickBot="1" x14ac:dyDescent="0.3">
      <c r="F11" s="98" t="s">
        <v>25</v>
      </c>
      <c r="G11" s="99">
        <f>G9/60</f>
        <v>37.832687338501295</v>
      </c>
      <c r="H11" s="93" t="s">
        <v>26</v>
      </c>
      <c r="L11" s="89">
        <v>0.93</v>
      </c>
      <c r="M11" s="90">
        <v>0.39930555555555558</v>
      </c>
    </row>
    <row r="12" spans="2:13" ht="18.75" customHeight="1" thickBot="1" x14ac:dyDescent="0.3">
      <c r="G12" s="100">
        <v>83</v>
      </c>
      <c r="H12" s="93" t="s">
        <v>27</v>
      </c>
      <c r="I12" s="101"/>
      <c r="L12" s="89">
        <v>0.94</v>
      </c>
      <c r="M12" s="102" t="s">
        <v>28</v>
      </c>
    </row>
    <row r="13" spans="2:13" ht="18.75" customHeight="1" thickBot="1" x14ac:dyDescent="0.25">
      <c r="G13" s="103">
        <f>G12/10*6</f>
        <v>49.800000000000004</v>
      </c>
      <c r="H13" s="101" t="s">
        <v>29</v>
      </c>
      <c r="I13" s="101"/>
      <c r="L13" s="89">
        <v>0.95</v>
      </c>
      <c r="M13" s="102" t="s">
        <v>30</v>
      </c>
    </row>
    <row r="14" spans="2:13" ht="18.75" customHeight="1" thickTop="1" thickBot="1" x14ac:dyDescent="0.25">
      <c r="B14" s="80" t="s">
        <v>31</v>
      </c>
      <c r="D14" s="182" t="s">
        <v>32</v>
      </c>
      <c r="E14" s="182"/>
      <c r="F14" s="182"/>
      <c r="L14" s="89">
        <v>0.96</v>
      </c>
      <c r="M14" s="102" t="s">
        <v>33</v>
      </c>
    </row>
    <row r="15" spans="2:13" ht="18.75" customHeight="1" thickTop="1" x14ac:dyDescent="0.2">
      <c r="L15" s="89">
        <v>0.97</v>
      </c>
      <c r="M15" s="102" t="s">
        <v>34</v>
      </c>
    </row>
    <row r="16" spans="2:13" ht="18.75" customHeight="1" x14ac:dyDescent="0.2">
      <c r="C16" s="183" t="s">
        <v>35</v>
      </c>
      <c r="D16" s="183"/>
      <c r="E16" s="183"/>
      <c r="L16" s="89">
        <v>0.98</v>
      </c>
      <c r="M16" s="102" t="s">
        <v>36</v>
      </c>
    </row>
    <row r="17" spans="3:13" ht="18.75" customHeight="1" x14ac:dyDescent="0.2">
      <c r="C17" s="104"/>
      <c r="D17" s="104"/>
      <c r="E17" s="104"/>
      <c r="L17" s="89">
        <v>0.99</v>
      </c>
      <c r="M17" s="102" t="s">
        <v>37</v>
      </c>
    </row>
    <row r="18" spans="3:13" ht="18.75" customHeight="1" x14ac:dyDescent="0.2">
      <c r="C18" s="77" t="s">
        <v>38</v>
      </c>
      <c r="L18" s="89">
        <v>1</v>
      </c>
      <c r="M18" s="102" t="s">
        <v>39</v>
      </c>
    </row>
    <row r="19" spans="3:13" ht="18.75" customHeight="1" x14ac:dyDescent="0.2">
      <c r="C19" s="184" t="s">
        <v>40</v>
      </c>
      <c r="D19" s="184"/>
      <c r="E19" s="184"/>
      <c r="F19" s="184"/>
      <c r="L19" s="89">
        <v>1.01</v>
      </c>
      <c r="M19" s="102" t="s">
        <v>41</v>
      </c>
    </row>
    <row r="20" spans="3:13" ht="18.75" customHeight="1" x14ac:dyDescent="0.2">
      <c r="C20" s="184" t="s">
        <v>42</v>
      </c>
      <c r="D20" s="184"/>
      <c r="E20" s="184"/>
      <c r="F20" s="184"/>
      <c r="L20" s="89">
        <v>1.02</v>
      </c>
      <c r="M20" s="102" t="s">
        <v>43</v>
      </c>
    </row>
    <row r="21" spans="3:13" ht="18.75" customHeight="1" x14ac:dyDescent="0.2">
      <c r="L21" s="89">
        <v>1.03</v>
      </c>
      <c r="M21" s="102" t="s">
        <v>44</v>
      </c>
    </row>
    <row r="22" spans="3:13" ht="18.75" customHeight="1" x14ac:dyDescent="0.2">
      <c r="C22" s="77" t="s">
        <v>45</v>
      </c>
      <c r="L22" s="89">
        <v>1.04</v>
      </c>
      <c r="M22" s="102" t="s">
        <v>46</v>
      </c>
    </row>
    <row r="23" spans="3:13" ht="18.75" customHeight="1" x14ac:dyDescent="0.2">
      <c r="C23" s="77" t="s">
        <v>47</v>
      </c>
      <c r="L23" s="89">
        <v>1.05</v>
      </c>
      <c r="M23" s="102" t="s">
        <v>48</v>
      </c>
    </row>
    <row r="24" spans="3:13" ht="18.75" customHeight="1" x14ac:dyDescent="0.2">
      <c r="L24" s="89">
        <v>1.06</v>
      </c>
      <c r="M24" s="102" t="s">
        <v>49</v>
      </c>
    </row>
    <row r="25" spans="3:13" ht="18.75" customHeight="1" x14ac:dyDescent="0.2">
      <c r="C25" s="93" t="s">
        <v>50</v>
      </c>
      <c r="D25" s="93"/>
      <c r="E25" s="93"/>
      <c r="F25" s="87" t="s">
        <v>51</v>
      </c>
      <c r="G25" s="105" t="s">
        <v>52</v>
      </c>
      <c r="H25" s="105" t="s">
        <v>53</v>
      </c>
      <c r="L25" s="89">
        <v>1.07</v>
      </c>
      <c r="M25" s="102" t="s">
        <v>54</v>
      </c>
    </row>
    <row r="26" spans="3:13" ht="18.75" customHeight="1" x14ac:dyDescent="0.2">
      <c r="C26" s="93" t="s">
        <v>55</v>
      </c>
      <c r="D26" s="93"/>
      <c r="E26" s="93"/>
      <c r="F26" s="87">
        <v>1060</v>
      </c>
      <c r="G26" s="87">
        <v>820</v>
      </c>
      <c r="H26" s="87">
        <v>740</v>
      </c>
      <c r="L26" s="89">
        <v>1.08</v>
      </c>
      <c r="M26" s="102" t="s">
        <v>56</v>
      </c>
    </row>
    <row r="27" spans="3:13" ht="18.75" customHeight="1" x14ac:dyDescent="0.2">
      <c r="L27" s="89">
        <v>1.0900000000000001</v>
      </c>
      <c r="M27" s="102" t="s">
        <v>57</v>
      </c>
    </row>
    <row r="28" spans="3:13" ht="18.75" customHeight="1" x14ac:dyDescent="0.2">
      <c r="L28" s="89">
        <v>1.1000000000000001</v>
      </c>
      <c r="M28" s="102" t="s">
        <v>58</v>
      </c>
    </row>
    <row r="29" spans="3:13" ht="18.75" customHeight="1" x14ac:dyDescent="0.2">
      <c r="L29" s="89">
        <v>1.1100000000000001</v>
      </c>
      <c r="M29" s="102" t="s">
        <v>59</v>
      </c>
    </row>
    <row r="30" spans="3:13" ht="18.75" customHeight="1" x14ac:dyDescent="0.2">
      <c r="L30" s="89">
        <v>1.1200000000000001</v>
      </c>
      <c r="M30" s="102" t="s">
        <v>60</v>
      </c>
    </row>
    <row r="31" spans="3:13" ht="18.75" customHeight="1" x14ac:dyDescent="0.2">
      <c r="L31" s="106">
        <v>1.1299999999999999</v>
      </c>
      <c r="M31" s="102" t="s">
        <v>61</v>
      </c>
    </row>
    <row r="32" spans="3:13" ht="18.75" customHeight="1" x14ac:dyDescent="0.2">
      <c r="L32" s="106">
        <v>1.1399999999999999</v>
      </c>
      <c r="M32" s="102" t="s">
        <v>62</v>
      </c>
    </row>
    <row r="33" spans="12:13" ht="18.75" customHeight="1" x14ac:dyDescent="0.2">
      <c r="L33" s="106">
        <v>1.1499999999999999</v>
      </c>
      <c r="M33" s="102" t="s">
        <v>63</v>
      </c>
    </row>
    <row r="34" spans="12:13" ht="18.75" customHeight="1" x14ac:dyDescent="0.2">
      <c r="L34" s="106">
        <v>1.1599999999999999</v>
      </c>
      <c r="M34" s="102" t="s">
        <v>64</v>
      </c>
    </row>
    <row r="35" spans="12:13" ht="18.75" customHeight="1" x14ac:dyDescent="0.2">
      <c r="L35" s="106">
        <v>1.17</v>
      </c>
      <c r="M35" s="102" t="s">
        <v>65</v>
      </c>
    </row>
    <row r="36" spans="12:13" ht="18.75" customHeight="1" x14ac:dyDescent="0.2">
      <c r="L36" s="106">
        <v>1.18</v>
      </c>
      <c r="M36" s="102" t="s">
        <v>66</v>
      </c>
    </row>
    <row r="37" spans="12:13" ht="18.75" customHeight="1" x14ac:dyDescent="0.2">
      <c r="L37" s="106">
        <v>1.19</v>
      </c>
      <c r="M37" s="102" t="s">
        <v>67</v>
      </c>
    </row>
    <row r="38" spans="12:13" ht="18.75" customHeight="1" x14ac:dyDescent="0.2">
      <c r="L38" s="89">
        <v>1.2</v>
      </c>
      <c r="M38" s="102" t="s">
        <v>68</v>
      </c>
    </row>
  </sheetData>
  <mergeCells count="5">
    <mergeCell ref="L2:M2"/>
    <mergeCell ref="D14:F14"/>
    <mergeCell ref="C16:E16"/>
    <mergeCell ref="C19:F19"/>
    <mergeCell ref="C20:F20"/>
  </mergeCells>
  <printOptions gridLines="1"/>
  <pageMargins left="1.6929133858267718" right="0.31496062992125984" top="1.1811023622047245" bottom="0.98425196850393704" header="7.874015748031496E-2" footer="0"/>
  <pageSetup paperSize="9" orientation="landscape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M38"/>
  <sheetViews>
    <sheetView zoomScaleNormal="100" workbookViewId="0">
      <selection activeCell="O34" sqref="O34"/>
    </sheetView>
  </sheetViews>
  <sheetFormatPr defaultRowHeight="18.75" customHeight="1" x14ac:dyDescent="0.2"/>
  <cols>
    <col min="1" max="1" width="2.7109375" style="77" customWidth="1"/>
    <col min="2" max="2" width="9.85546875" style="77" bestFit="1" customWidth="1"/>
    <col min="3" max="3" width="12.42578125" style="77" customWidth="1"/>
    <col min="4" max="4" width="16" style="77" customWidth="1"/>
    <col min="5" max="5" width="9.140625" style="77"/>
    <col min="6" max="6" width="15.5703125" style="77" customWidth="1"/>
    <col min="7" max="7" width="13.7109375" style="77" customWidth="1"/>
    <col min="8" max="8" width="15" style="77" customWidth="1"/>
    <col min="9" max="11" width="9.140625" style="77"/>
    <col min="12" max="12" width="9.140625" style="98"/>
    <col min="13" max="13" width="9.140625" style="107"/>
    <col min="14" max="256" width="9.140625" style="77"/>
    <col min="257" max="257" width="2.7109375" style="77" customWidth="1"/>
    <col min="258" max="258" width="9.85546875" style="77" bestFit="1" customWidth="1"/>
    <col min="259" max="259" width="12.42578125" style="77" customWidth="1"/>
    <col min="260" max="260" width="16" style="77" customWidth="1"/>
    <col min="261" max="261" width="9.140625" style="77"/>
    <col min="262" max="262" width="15.5703125" style="77" customWidth="1"/>
    <col min="263" max="263" width="13.7109375" style="77" customWidth="1"/>
    <col min="264" max="264" width="15" style="77" customWidth="1"/>
    <col min="265" max="512" width="9.140625" style="77"/>
    <col min="513" max="513" width="2.7109375" style="77" customWidth="1"/>
    <col min="514" max="514" width="9.85546875" style="77" bestFit="1" customWidth="1"/>
    <col min="515" max="515" width="12.42578125" style="77" customWidth="1"/>
    <col min="516" max="516" width="16" style="77" customWidth="1"/>
    <col min="517" max="517" width="9.140625" style="77"/>
    <col min="518" max="518" width="15.5703125" style="77" customWidth="1"/>
    <col min="519" max="519" width="13.7109375" style="77" customWidth="1"/>
    <col min="520" max="520" width="15" style="77" customWidth="1"/>
    <col min="521" max="768" width="9.140625" style="77"/>
    <col min="769" max="769" width="2.7109375" style="77" customWidth="1"/>
    <col min="770" max="770" width="9.85546875" style="77" bestFit="1" customWidth="1"/>
    <col min="771" max="771" width="12.42578125" style="77" customWidth="1"/>
    <col min="772" max="772" width="16" style="77" customWidth="1"/>
    <col min="773" max="773" width="9.140625" style="77"/>
    <col min="774" max="774" width="15.5703125" style="77" customWidth="1"/>
    <col min="775" max="775" width="13.7109375" style="77" customWidth="1"/>
    <col min="776" max="776" width="15" style="77" customWidth="1"/>
    <col min="777" max="1024" width="9.140625" style="77"/>
    <col min="1025" max="1025" width="2.7109375" style="77" customWidth="1"/>
    <col min="1026" max="1026" width="9.85546875" style="77" bestFit="1" customWidth="1"/>
    <col min="1027" max="1027" width="12.42578125" style="77" customWidth="1"/>
    <col min="1028" max="1028" width="16" style="77" customWidth="1"/>
    <col min="1029" max="1029" width="9.140625" style="77"/>
    <col min="1030" max="1030" width="15.5703125" style="77" customWidth="1"/>
    <col min="1031" max="1031" width="13.7109375" style="77" customWidth="1"/>
    <col min="1032" max="1032" width="15" style="77" customWidth="1"/>
    <col min="1033" max="1280" width="9.140625" style="77"/>
    <col min="1281" max="1281" width="2.7109375" style="77" customWidth="1"/>
    <col min="1282" max="1282" width="9.85546875" style="77" bestFit="1" customWidth="1"/>
    <col min="1283" max="1283" width="12.42578125" style="77" customWidth="1"/>
    <col min="1284" max="1284" width="16" style="77" customWidth="1"/>
    <col min="1285" max="1285" width="9.140625" style="77"/>
    <col min="1286" max="1286" width="15.5703125" style="77" customWidth="1"/>
    <col min="1287" max="1287" width="13.7109375" style="77" customWidth="1"/>
    <col min="1288" max="1288" width="15" style="77" customWidth="1"/>
    <col min="1289" max="1536" width="9.140625" style="77"/>
    <col min="1537" max="1537" width="2.7109375" style="77" customWidth="1"/>
    <col min="1538" max="1538" width="9.85546875" style="77" bestFit="1" customWidth="1"/>
    <col min="1539" max="1539" width="12.42578125" style="77" customWidth="1"/>
    <col min="1540" max="1540" width="16" style="77" customWidth="1"/>
    <col min="1541" max="1541" width="9.140625" style="77"/>
    <col min="1542" max="1542" width="15.5703125" style="77" customWidth="1"/>
    <col min="1543" max="1543" width="13.7109375" style="77" customWidth="1"/>
    <col min="1544" max="1544" width="15" style="77" customWidth="1"/>
    <col min="1545" max="1792" width="9.140625" style="77"/>
    <col min="1793" max="1793" width="2.7109375" style="77" customWidth="1"/>
    <col min="1794" max="1794" width="9.85546875" style="77" bestFit="1" customWidth="1"/>
    <col min="1795" max="1795" width="12.42578125" style="77" customWidth="1"/>
    <col min="1796" max="1796" width="16" style="77" customWidth="1"/>
    <col min="1797" max="1797" width="9.140625" style="77"/>
    <col min="1798" max="1798" width="15.5703125" style="77" customWidth="1"/>
    <col min="1799" max="1799" width="13.7109375" style="77" customWidth="1"/>
    <col min="1800" max="1800" width="15" style="77" customWidth="1"/>
    <col min="1801" max="2048" width="9.140625" style="77"/>
    <col min="2049" max="2049" width="2.7109375" style="77" customWidth="1"/>
    <col min="2050" max="2050" width="9.85546875" style="77" bestFit="1" customWidth="1"/>
    <col min="2051" max="2051" width="12.42578125" style="77" customWidth="1"/>
    <col min="2052" max="2052" width="16" style="77" customWidth="1"/>
    <col min="2053" max="2053" width="9.140625" style="77"/>
    <col min="2054" max="2054" width="15.5703125" style="77" customWidth="1"/>
    <col min="2055" max="2055" width="13.7109375" style="77" customWidth="1"/>
    <col min="2056" max="2056" width="15" style="77" customWidth="1"/>
    <col min="2057" max="2304" width="9.140625" style="77"/>
    <col min="2305" max="2305" width="2.7109375" style="77" customWidth="1"/>
    <col min="2306" max="2306" width="9.85546875" style="77" bestFit="1" customWidth="1"/>
    <col min="2307" max="2307" width="12.42578125" style="77" customWidth="1"/>
    <col min="2308" max="2308" width="16" style="77" customWidth="1"/>
    <col min="2309" max="2309" width="9.140625" style="77"/>
    <col min="2310" max="2310" width="15.5703125" style="77" customWidth="1"/>
    <col min="2311" max="2311" width="13.7109375" style="77" customWidth="1"/>
    <col min="2312" max="2312" width="15" style="77" customWidth="1"/>
    <col min="2313" max="2560" width="9.140625" style="77"/>
    <col min="2561" max="2561" width="2.7109375" style="77" customWidth="1"/>
    <col min="2562" max="2562" width="9.85546875" style="77" bestFit="1" customWidth="1"/>
    <col min="2563" max="2563" width="12.42578125" style="77" customWidth="1"/>
    <col min="2564" max="2564" width="16" style="77" customWidth="1"/>
    <col min="2565" max="2565" width="9.140625" style="77"/>
    <col min="2566" max="2566" width="15.5703125" style="77" customWidth="1"/>
    <col min="2567" max="2567" width="13.7109375" style="77" customWidth="1"/>
    <col min="2568" max="2568" width="15" style="77" customWidth="1"/>
    <col min="2569" max="2816" width="9.140625" style="77"/>
    <col min="2817" max="2817" width="2.7109375" style="77" customWidth="1"/>
    <col min="2818" max="2818" width="9.85546875" style="77" bestFit="1" customWidth="1"/>
    <col min="2819" max="2819" width="12.42578125" style="77" customWidth="1"/>
    <col min="2820" max="2820" width="16" style="77" customWidth="1"/>
    <col min="2821" max="2821" width="9.140625" style="77"/>
    <col min="2822" max="2822" width="15.5703125" style="77" customWidth="1"/>
    <col min="2823" max="2823" width="13.7109375" style="77" customWidth="1"/>
    <col min="2824" max="2824" width="15" style="77" customWidth="1"/>
    <col min="2825" max="3072" width="9.140625" style="77"/>
    <col min="3073" max="3073" width="2.7109375" style="77" customWidth="1"/>
    <col min="3074" max="3074" width="9.85546875" style="77" bestFit="1" customWidth="1"/>
    <col min="3075" max="3075" width="12.42578125" style="77" customWidth="1"/>
    <col min="3076" max="3076" width="16" style="77" customWidth="1"/>
    <col min="3077" max="3077" width="9.140625" style="77"/>
    <col min="3078" max="3078" width="15.5703125" style="77" customWidth="1"/>
    <col min="3079" max="3079" width="13.7109375" style="77" customWidth="1"/>
    <col min="3080" max="3080" width="15" style="77" customWidth="1"/>
    <col min="3081" max="3328" width="9.140625" style="77"/>
    <col min="3329" max="3329" width="2.7109375" style="77" customWidth="1"/>
    <col min="3330" max="3330" width="9.85546875" style="77" bestFit="1" customWidth="1"/>
    <col min="3331" max="3331" width="12.42578125" style="77" customWidth="1"/>
    <col min="3332" max="3332" width="16" style="77" customWidth="1"/>
    <col min="3333" max="3333" width="9.140625" style="77"/>
    <col min="3334" max="3334" width="15.5703125" style="77" customWidth="1"/>
    <col min="3335" max="3335" width="13.7109375" style="77" customWidth="1"/>
    <col min="3336" max="3336" width="15" style="77" customWidth="1"/>
    <col min="3337" max="3584" width="9.140625" style="77"/>
    <col min="3585" max="3585" width="2.7109375" style="77" customWidth="1"/>
    <col min="3586" max="3586" width="9.85546875" style="77" bestFit="1" customWidth="1"/>
    <col min="3587" max="3587" width="12.42578125" style="77" customWidth="1"/>
    <col min="3588" max="3588" width="16" style="77" customWidth="1"/>
    <col min="3589" max="3589" width="9.140625" style="77"/>
    <col min="3590" max="3590" width="15.5703125" style="77" customWidth="1"/>
    <col min="3591" max="3591" width="13.7109375" style="77" customWidth="1"/>
    <col min="3592" max="3592" width="15" style="77" customWidth="1"/>
    <col min="3593" max="3840" width="9.140625" style="77"/>
    <col min="3841" max="3841" width="2.7109375" style="77" customWidth="1"/>
    <col min="3842" max="3842" width="9.85546875" style="77" bestFit="1" customWidth="1"/>
    <col min="3843" max="3843" width="12.42578125" style="77" customWidth="1"/>
    <col min="3844" max="3844" width="16" style="77" customWidth="1"/>
    <col min="3845" max="3845" width="9.140625" style="77"/>
    <col min="3846" max="3846" width="15.5703125" style="77" customWidth="1"/>
    <col min="3847" max="3847" width="13.7109375" style="77" customWidth="1"/>
    <col min="3848" max="3848" width="15" style="77" customWidth="1"/>
    <col min="3849" max="4096" width="9.140625" style="77"/>
    <col min="4097" max="4097" width="2.7109375" style="77" customWidth="1"/>
    <col min="4098" max="4098" width="9.85546875" style="77" bestFit="1" customWidth="1"/>
    <col min="4099" max="4099" width="12.42578125" style="77" customWidth="1"/>
    <col min="4100" max="4100" width="16" style="77" customWidth="1"/>
    <col min="4101" max="4101" width="9.140625" style="77"/>
    <col min="4102" max="4102" width="15.5703125" style="77" customWidth="1"/>
    <col min="4103" max="4103" width="13.7109375" style="77" customWidth="1"/>
    <col min="4104" max="4104" width="15" style="77" customWidth="1"/>
    <col min="4105" max="4352" width="9.140625" style="77"/>
    <col min="4353" max="4353" width="2.7109375" style="77" customWidth="1"/>
    <col min="4354" max="4354" width="9.85546875" style="77" bestFit="1" customWidth="1"/>
    <col min="4355" max="4355" width="12.42578125" style="77" customWidth="1"/>
    <col min="4356" max="4356" width="16" style="77" customWidth="1"/>
    <col min="4357" max="4357" width="9.140625" style="77"/>
    <col min="4358" max="4358" width="15.5703125" style="77" customWidth="1"/>
    <col min="4359" max="4359" width="13.7109375" style="77" customWidth="1"/>
    <col min="4360" max="4360" width="15" style="77" customWidth="1"/>
    <col min="4361" max="4608" width="9.140625" style="77"/>
    <col min="4609" max="4609" width="2.7109375" style="77" customWidth="1"/>
    <col min="4610" max="4610" width="9.85546875" style="77" bestFit="1" customWidth="1"/>
    <col min="4611" max="4611" width="12.42578125" style="77" customWidth="1"/>
    <col min="4612" max="4612" width="16" style="77" customWidth="1"/>
    <col min="4613" max="4613" width="9.140625" style="77"/>
    <col min="4614" max="4614" width="15.5703125" style="77" customWidth="1"/>
    <col min="4615" max="4615" width="13.7109375" style="77" customWidth="1"/>
    <col min="4616" max="4616" width="15" style="77" customWidth="1"/>
    <col min="4617" max="4864" width="9.140625" style="77"/>
    <col min="4865" max="4865" width="2.7109375" style="77" customWidth="1"/>
    <col min="4866" max="4866" width="9.85546875" style="77" bestFit="1" customWidth="1"/>
    <col min="4867" max="4867" width="12.42578125" style="77" customWidth="1"/>
    <col min="4868" max="4868" width="16" style="77" customWidth="1"/>
    <col min="4869" max="4869" width="9.140625" style="77"/>
    <col min="4870" max="4870" width="15.5703125" style="77" customWidth="1"/>
    <col min="4871" max="4871" width="13.7109375" style="77" customWidth="1"/>
    <col min="4872" max="4872" width="15" style="77" customWidth="1"/>
    <col min="4873" max="5120" width="9.140625" style="77"/>
    <col min="5121" max="5121" width="2.7109375" style="77" customWidth="1"/>
    <col min="5122" max="5122" width="9.85546875" style="77" bestFit="1" customWidth="1"/>
    <col min="5123" max="5123" width="12.42578125" style="77" customWidth="1"/>
    <col min="5124" max="5124" width="16" style="77" customWidth="1"/>
    <col min="5125" max="5125" width="9.140625" style="77"/>
    <col min="5126" max="5126" width="15.5703125" style="77" customWidth="1"/>
    <col min="5127" max="5127" width="13.7109375" style="77" customWidth="1"/>
    <col min="5128" max="5128" width="15" style="77" customWidth="1"/>
    <col min="5129" max="5376" width="9.140625" style="77"/>
    <col min="5377" max="5377" width="2.7109375" style="77" customWidth="1"/>
    <col min="5378" max="5378" width="9.85546875" style="77" bestFit="1" customWidth="1"/>
    <col min="5379" max="5379" width="12.42578125" style="77" customWidth="1"/>
    <col min="5380" max="5380" width="16" style="77" customWidth="1"/>
    <col min="5381" max="5381" width="9.140625" style="77"/>
    <col min="5382" max="5382" width="15.5703125" style="77" customWidth="1"/>
    <col min="5383" max="5383" width="13.7109375" style="77" customWidth="1"/>
    <col min="5384" max="5384" width="15" style="77" customWidth="1"/>
    <col min="5385" max="5632" width="9.140625" style="77"/>
    <col min="5633" max="5633" width="2.7109375" style="77" customWidth="1"/>
    <col min="5634" max="5634" width="9.85546875" style="77" bestFit="1" customWidth="1"/>
    <col min="5635" max="5635" width="12.42578125" style="77" customWidth="1"/>
    <col min="5636" max="5636" width="16" style="77" customWidth="1"/>
    <col min="5637" max="5637" width="9.140625" style="77"/>
    <col min="5638" max="5638" width="15.5703125" style="77" customWidth="1"/>
    <col min="5639" max="5639" width="13.7109375" style="77" customWidth="1"/>
    <col min="5640" max="5640" width="15" style="77" customWidth="1"/>
    <col min="5641" max="5888" width="9.140625" style="77"/>
    <col min="5889" max="5889" width="2.7109375" style="77" customWidth="1"/>
    <col min="5890" max="5890" width="9.85546875" style="77" bestFit="1" customWidth="1"/>
    <col min="5891" max="5891" width="12.42578125" style="77" customWidth="1"/>
    <col min="5892" max="5892" width="16" style="77" customWidth="1"/>
    <col min="5893" max="5893" width="9.140625" style="77"/>
    <col min="5894" max="5894" width="15.5703125" style="77" customWidth="1"/>
    <col min="5895" max="5895" width="13.7109375" style="77" customWidth="1"/>
    <col min="5896" max="5896" width="15" style="77" customWidth="1"/>
    <col min="5897" max="6144" width="9.140625" style="77"/>
    <col min="6145" max="6145" width="2.7109375" style="77" customWidth="1"/>
    <col min="6146" max="6146" width="9.85546875" style="77" bestFit="1" customWidth="1"/>
    <col min="6147" max="6147" width="12.42578125" style="77" customWidth="1"/>
    <col min="6148" max="6148" width="16" style="77" customWidth="1"/>
    <col min="6149" max="6149" width="9.140625" style="77"/>
    <col min="6150" max="6150" width="15.5703125" style="77" customWidth="1"/>
    <col min="6151" max="6151" width="13.7109375" style="77" customWidth="1"/>
    <col min="6152" max="6152" width="15" style="77" customWidth="1"/>
    <col min="6153" max="6400" width="9.140625" style="77"/>
    <col min="6401" max="6401" width="2.7109375" style="77" customWidth="1"/>
    <col min="6402" max="6402" width="9.85546875" style="77" bestFit="1" customWidth="1"/>
    <col min="6403" max="6403" width="12.42578125" style="77" customWidth="1"/>
    <col min="6404" max="6404" width="16" style="77" customWidth="1"/>
    <col min="6405" max="6405" width="9.140625" style="77"/>
    <col min="6406" max="6406" width="15.5703125" style="77" customWidth="1"/>
    <col min="6407" max="6407" width="13.7109375" style="77" customWidth="1"/>
    <col min="6408" max="6408" width="15" style="77" customWidth="1"/>
    <col min="6409" max="6656" width="9.140625" style="77"/>
    <col min="6657" max="6657" width="2.7109375" style="77" customWidth="1"/>
    <col min="6658" max="6658" width="9.85546875" style="77" bestFit="1" customWidth="1"/>
    <col min="6659" max="6659" width="12.42578125" style="77" customWidth="1"/>
    <col min="6660" max="6660" width="16" style="77" customWidth="1"/>
    <col min="6661" max="6661" width="9.140625" style="77"/>
    <col min="6662" max="6662" width="15.5703125" style="77" customWidth="1"/>
    <col min="6663" max="6663" width="13.7109375" style="77" customWidth="1"/>
    <col min="6664" max="6664" width="15" style="77" customWidth="1"/>
    <col min="6665" max="6912" width="9.140625" style="77"/>
    <col min="6913" max="6913" width="2.7109375" style="77" customWidth="1"/>
    <col min="6914" max="6914" width="9.85546875" style="77" bestFit="1" customWidth="1"/>
    <col min="6915" max="6915" width="12.42578125" style="77" customWidth="1"/>
    <col min="6916" max="6916" width="16" style="77" customWidth="1"/>
    <col min="6917" max="6917" width="9.140625" style="77"/>
    <col min="6918" max="6918" width="15.5703125" style="77" customWidth="1"/>
    <col min="6919" max="6919" width="13.7109375" style="77" customWidth="1"/>
    <col min="6920" max="6920" width="15" style="77" customWidth="1"/>
    <col min="6921" max="7168" width="9.140625" style="77"/>
    <col min="7169" max="7169" width="2.7109375" style="77" customWidth="1"/>
    <col min="7170" max="7170" width="9.85546875" style="77" bestFit="1" customWidth="1"/>
    <col min="7171" max="7171" width="12.42578125" style="77" customWidth="1"/>
    <col min="7172" max="7172" width="16" style="77" customWidth="1"/>
    <col min="7173" max="7173" width="9.140625" style="77"/>
    <col min="7174" max="7174" width="15.5703125" style="77" customWidth="1"/>
    <col min="7175" max="7175" width="13.7109375" style="77" customWidth="1"/>
    <col min="7176" max="7176" width="15" style="77" customWidth="1"/>
    <col min="7177" max="7424" width="9.140625" style="77"/>
    <col min="7425" max="7425" width="2.7109375" style="77" customWidth="1"/>
    <col min="7426" max="7426" width="9.85546875" style="77" bestFit="1" customWidth="1"/>
    <col min="7427" max="7427" width="12.42578125" style="77" customWidth="1"/>
    <col min="7428" max="7428" width="16" style="77" customWidth="1"/>
    <col min="7429" max="7429" width="9.140625" style="77"/>
    <col min="7430" max="7430" width="15.5703125" style="77" customWidth="1"/>
    <col min="7431" max="7431" width="13.7109375" style="77" customWidth="1"/>
    <col min="7432" max="7432" width="15" style="77" customWidth="1"/>
    <col min="7433" max="7680" width="9.140625" style="77"/>
    <col min="7681" max="7681" width="2.7109375" style="77" customWidth="1"/>
    <col min="7682" max="7682" width="9.85546875" style="77" bestFit="1" customWidth="1"/>
    <col min="7683" max="7683" width="12.42578125" style="77" customWidth="1"/>
    <col min="7684" max="7684" width="16" style="77" customWidth="1"/>
    <col min="7685" max="7685" width="9.140625" style="77"/>
    <col min="7686" max="7686" width="15.5703125" style="77" customWidth="1"/>
    <col min="7687" max="7687" width="13.7109375" style="77" customWidth="1"/>
    <col min="7688" max="7688" width="15" style="77" customWidth="1"/>
    <col min="7689" max="7936" width="9.140625" style="77"/>
    <col min="7937" max="7937" width="2.7109375" style="77" customWidth="1"/>
    <col min="7938" max="7938" width="9.85546875" style="77" bestFit="1" customWidth="1"/>
    <col min="7939" max="7939" width="12.42578125" style="77" customWidth="1"/>
    <col min="7940" max="7940" width="16" style="77" customWidth="1"/>
    <col min="7941" max="7941" width="9.140625" style="77"/>
    <col min="7942" max="7942" width="15.5703125" style="77" customWidth="1"/>
    <col min="7943" max="7943" width="13.7109375" style="77" customWidth="1"/>
    <col min="7944" max="7944" width="15" style="77" customWidth="1"/>
    <col min="7945" max="8192" width="9.140625" style="77"/>
    <col min="8193" max="8193" width="2.7109375" style="77" customWidth="1"/>
    <col min="8194" max="8194" width="9.85546875" style="77" bestFit="1" customWidth="1"/>
    <col min="8195" max="8195" width="12.42578125" style="77" customWidth="1"/>
    <col min="8196" max="8196" width="16" style="77" customWidth="1"/>
    <col min="8197" max="8197" width="9.140625" style="77"/>
    <col min="8198" max="8198" width="15.5703125" style="77" customWidth="1"/>
    <col min="8199" max="8199" width="13.7109375" style="77" customWidth="1"/>
    <col min="8200" max="8200" width="15" style="77" customWidth="1"/>
    <col min="8201" max="8448" width="9.140625" style="77"/>
    <col min="8449" max="8449" width="2.7109375" style="77" customWidth="1"/>
    <col min="8450" max="8450" width="9.85546875" style="77" bestFit="1" customWidth="1"/>
    <col min="8451" max="8451" width="12.42578125" style="77" customWidth="1"/>
    <col min="8452" max="8452" width="16" style="77" customWidth="1"/>
    <col min="8453" max="8453" width="9.140625" style="77"/>
    <col min="8454" max="8454" width="15.5703125" style="77" customWidth="1"/>
    <col min="8455" max="8455" width="13.7109375" style="77" customWidth="1"/>
    <col min="8456" max="8456" width="15" style="77" customWidth="1"/>
    <col min="8457" max="8704" width="9.140625" style="77"/>
    <col min="8705" max="8705" width="2.7109375" style="77" customWidth="1"/>
    <col min="8706" max="8706" width="9.85546875" style="77" bestFit="1" customWidth="1"/>
    <col min="8707" max="8707" width="12.42578125" style="77" customWidth="1"/>
    <col min="8708" max="8708" width="16" style="77" customWidth="1"/>
    <col min="8709" max="8709" width="9.140625" style="77"/>
    <col min="8710" max="8710" width="15.5703125" style="77" customWidth="1"/>
    <col min="8711" max="8711" width="13.7109375" style="77" customWidth="1"/>
    <col min="8712" max="8712" width="15" style="77" customWidth="1"/>
    <col min="8713" max="8960" width="9.140625" style="77"/>
    <col min="8961" max="8961" width="2.7109375" style="77" customWidth="1"/>
    <col min="8962" max="8962" width="9.85546875" style="77" bestFit="1" customWidth="1"/>
    <col min="8963" max="8963" width="12.42578125" style="77" customWidth="1"/>
    <col min="8964" max="8964" width="16" style="77" customWidth="1"/>
    <col min="8965" max="8965" width="9.140625" style="77"/>
    <col min="8966" max="8966" width="15.5703125" style="77" customWidth="1"/>
    <col min="8967" max="8967" width="13.7109375" style="77" customWidth="1"/>
    <col min="8968" max="8968" width="15" style="77" customWidth="1"/>
    <col min="8969" max="9216" width="9.140625" style="77"/>
    <col min="9217" max="9217" width="2.7109375" style="77" customWidth="1"/>
    <col min="9218" max="9218" width="9.85546875" style="77" bestFit="1" customWidth="1"/>
    <col min="9219" max="9219" width="12.42578125" style="77" customWidth="1"/>
    <col min="9220" max="9220" width="16" style="77" customWidth="1"/>
    <col min="9221" max="9221" width="9.140625" style="77"/>
    <col min="9222" max="9222" width="15.5703125" style="77" customWidth="1"/>
    <col min="9223" max="9223" width="13.7109375" style="77" customWidth="1"/>
    <col min="9224" max="9224" width="15" style="77" customWidth="1"/>
    <col min="9225" max="9472" width="9.140625" style="77"/>
    <col min="9473" max="9473" width="2.7109375" style="77" customWidth="1"/>
    <col min="9474" max="9474" width="9.85546875" style="77" bestFit="1" customWidth="1"/>
    <col min="9475" max="9475" width="12.42578125" style="77" customWidth="1"/>
    <col min="9476" max="9476" width="16" style="77" customWidth="1"/>
    <col min="9477" max="9477" width="9.140625" style="77"/>
    <col min="9478" max="9478" width="15.5703125" style="77" customWidth="1"/>
    <col min="9479" max="9479" width="13.7109375" style="77" customWidth="1"/>
    <col min="9480" max="9480" width="15" style="77" customWidth="1"/>
    <col min="9481" max="9728" width="9.140625" style="77"/>
    <col min="9729" max="9729" width="2.7109375" style="77" customWidth="1"/>
    <col min="9730" max="9730" width="9.85546875" style="77" bestFit="1" customWidth="1"/>
    <col min="9731" max="9731" width="12.42578125" style="77" customWidth="1"/>
    <col min="9732" max="9732" width="16" style="77" customWidth="1"/>
    <col min="9733" max="9733" width="9.140625" style="77"/>
    <col min="9734" max="9734" width="15.5703125" style="77" customWidth="1"/>
    <col min="9735" max="9735" width="13.7109375" style="77" customWidth="1"/>
    <col min="9736" max="9736" width="15" style="77" customWidth="1"/>
    <col min="9737" max="9984" width="9.140625" style="77"/>
    <col min="9985" max="9985" width="2.7109375" style="77" customWidth="1"/>
    <col min="9986" max="9986" width="9.85546875" style="77" bestFit="1" customWidth="1"/>
    <col min="9987" max="9987" width="12.42578125" style="77" customWidth="1"/>
    <col min="9988" max="9988" width="16" style="77" customWidth="1"/>
    <col min="9989" max="9989" width="9.140625" style="77"/>
    <col min="9990" max="9990" width="15.5703125" style="77" customWidth="1"/>
    <col min="9991" max="9991" width="13.7109375" style="77" customWidth="1"/>
    <col min="9992" max="9992" width="15" style="77" customWidth="1"/>
    <col min="9993" max="10240" width="9.140625" style="77"/>
    <col min="10241" max="10241" width="2.7109375" style="77" customWidth="1"/>
    <col min="10242" max="10242" width="9.85546875" style="77" bestFit="1" customWidth="1"/>
    <col min="10243" max="10243" width="12.42578125" style="77" customWidth="1"/>
    <col min="10244" max="10244" width="16" style="77" customWidth="1"/>
    <col min="10245" max="10245" width="9.140625" style="77"/>
    <col min="10246" max="10246" width="15.5703125" style="77" customWidth="1"/>
    <col min="10247" max="10247" width="13.7109375" style="77" customWidth="1"/>
    <col min="10248" max="10248" width="15" style="77" customWidth="1"/>
    <col min="10249" max="10496" width="9.140625" style="77"/>
    <col min="10497" max="10497" width="2.7109375" style="77" customWidth="1"/>
    <col min="10498" max="10498" width="9.85546875" style="77" bestFit="1" customWidth="1"/>
    <col min="10499" max="10499" width="12.42578125" style="77" customWidth="1"/>
    <col min="10500" max="10500" width="16" style="77" customWidth="1"/>
    <col min="10501" max="10501" width="9.140625" style="77"/>
    <col min="10502" max="10502" width="15.5703125" style="77" customWidth="1"/>
    <col min="10503" max="10503" width="13.7109375" style="77" customWidth="1"/>
    <col min="10504" max="10504" width="15" style="77" customWidth="1"/>
    <col min="10505" max="10752" width="9.140625" style="77"/>
    <col min="10753" max="10753" width="2.7109375" style="77" customWidth="1"/>
    <col min="10754" max="10754" width="9.85546875" style="77" bestFit="1" customWidth="1"/>
    <col min="10755" max="10755" width="12.42578125" style="77" customWidth="1"/>
    <col min="10756" max="10756" width="16" style="77" customWidth="1"/>
    <col min="10757" max="10757" width="9.140625" style="77"/>
    <col min="10758" max="10758" width="15.5703125" style="77" customWidth="1"/>
    <col min="10759" max="10759" width="13.7109375" style="77" customWidth="1"/>
    <col min="10760" max="10760" width="15" style="77" customWidth="1"/>
    <col min="10761" max="11008" width="9.140625" style="77"/>
    <col min="11009" max="11009" width="2.7109375" style="77" customWidth="1"/>
    <col min="11010" max="11010" width="9.85546875" style="77" bestFit="1" customWidth="1"/>
    <col min="11011" max="11011" width="12.42578125" style="77" customWidth="1"/>
    <col min="11012" max="11012" width="16" style="77" customWidth="1"/>
    <col min="11013" max="11013" width="9.140625" style="77"/>
    <col min="11014" max="11014" width="15.5703125" style="77" customWidth="1"/>
    <col min="11015" max="11015" width="13.7109375" style="77" customWidth="1"/>
    <col min="11016" max="11016" width="15" style="77" customWidth="1"/>
    <col min="11017" max="11264" width="9.140625" style="77"/>
    <col min="11265" max="11265" width="2.7109375" style="77" customWidth="1"/>
    <col min="11266" max="11266" width="9.85546875" style="77" bestFit="1" customWidth="1"/>
    <col min="11267" max="11267" width="12.42578125" style="77" customWidth="1"/>
    <col min="11268" max="11268" width="16" style="77" customWidth="1"/>
    <col min="11269" max="11269" width="9.140625" style="77"/>
    <col min="11270" max="11270" width="15.5703125" style="77" customWidth="1"/>
    <col min="11271" max="11271" width="13.7109375" style="77" customWidth="1"/>
    <col min="11272" max="11272" width="15" style="77" customWidth="1"/>
    <col min="11273" max="11520" width="9.140625" style="77"/>
    <col min="11521" max="11521" width="2.7109375" style="77" customWidth="1"/>
    <col min="11522" max="11522" width="9.85546875" style="77" bestFit="1" customWidth="1"/>
    <col min="11523" max="11523" width="12.42578125" style="77" customWidth="1"/>
    <col min="11524" max="11524" width="16" style="77" customWidth="1"/>
    <col min="11525" max="11525" width="9.140625" style="77"/>
    <col min="11526" max="11526" width="15.5703125" style="77" customWidth="1"/>
    <col min="11527" max="11527" width="13.7109375" style="77" customWidth="1"/>
    <col min="11528" max="11528" width="15" style="77" customWidth="1"/>
    <col min="11529" max="11776" width="9.140625" style="77"/>
    <col min="11777" max="11777" width="2.7109375" style="77" customWidth="1"/>
    <col min="11778" max="11778" width="9.85546875" style="77" bestFit="1" customWidth="1"/>
    <col min="11779" max="11779" width="12.42578125" style="77" customWidth="1"/>
    <col min="11780" max="11780" width="16" style="77" customWidth="1"/>
    <col min="11781" max="11781" width="9.140625" style="77"/>
    <col min="11782" max="11782" width="15.5703125" style="77" customWidth="1"/>
    <col min="11783" max="11783" width="13.7109375" style="77" customWidth="1"/>
    <col min="11784" max="11784" width="15" style="77" customWidth="1"/>
    <col min="11785" max="12032" width="9.140625" style="77"/>
    <col min="12033" max="12033" width="2.7109375" style="77" customWidth="1"/>
    <col min="12034" max="12034" width="9.85546875" style="77" bestFit="1" customWidth="1"/>
    <col min="12035" max="12035" width="12.42578125" style="77" customWidth="1"/>
    <col min="12036" max="12036" width="16" style="77" customWidth="1"/>
    <col min="12037" max="12037" width="9.140625" style="77"/>
    <col min="12038" max="12038" width="15.5703125" style="77" customWidth="1"/>
    <col min="12039" max="12039" width="13.7109375" style="77" customWidth="1"/>
    <col min="12040" max="12040" width="15" style="77" customWidth="1"/>
    <col min="12041" max="12288" width="9.140625" style="77"/>
    <col min="12289" max="12289" width="2.7109375" style="77" customWidth="1"/>
    <col min="12290" max="12290" width="9.85546875" style="77" bestFit="1" customWidth="1"/>
    <col min="12291" max="12291" width="12.42578125" style="77" customWidth="1"/>
    <col min="12292" max="12292" width="16" style="77" customWidth="1"/>
    <col min="12293" max="12293" width="9.140625" style="77"/>
    <col min="12294" max="12294" width="15.5703125" style="77" customWidth="1"/>
    <col min="12295" max="12295" width="13.7109375" style="77" customWidth="1"/>
    <col min="12296" max="12296" width="15" style="77" customWidth="1"/>
    <col min="12297" max="12544" width="9.140625" style="77"/>
    <col min="12545" max="12545" width="2.7109375" style="77" customWidth="1"/>
    <col min="12546" max="12546" width="9.85546875" style="77" bestFit="1" customWidth="1"/>
    <col min="12547" max="12547" width="12.42578125" style="77" customWidth="1"/>
    <col min="12548" max="12548" width="16" style="77" customWidth="1"/>
    <col min="12549" max="12549" width="9.140625" style="77"/>
    <col min="12550" max="12550" width="15.5703125" style="77" customWidth="1"/>
    <col min="12551" max="12551" width="13.7109375" style="77" customWidth="1"/>
    <col min="12552" max="12552" width="15" style="77" customWidth="1"/>
    <col min="12553" max="12800" width="9.140625" style="77"/>
    <col min="12801" max="12801" width="2.7109375" style="77" customWidth="1"/>
    <col min="12802" max="12802" width="9.85546875" style="77" bestFit="1" customWidth="1"/>
    <col min="12803" max="12803" width="12.42578125" style="77" customWidth="1"/>
    <col min="12804" max="12804" width="16" style="77" customWidth="1"/>
    <col min="12805" max="12805" width="9.140625" style="77"/>
    <col min="12806" max="12806" width="15.5703125" style="77" customWidth="1"/>
    <col min="12807" max="12807" width="13.7109375" style="77" customWidth="1"/>
    <col min="12808" max="12808" width="15" style="77" customWidth="1"/>
    <col min="12809" max="13056" width="9.140625" style="77"/>
    <col min="13057" max="13057" width="2.7109375" style="77" customWidth="1"/>
    <col min="13058" max="13058" width="9.85546875" style="77" bestFit="1" customWidth="1"/>
    <col min="13059" max="13059" width="12.42578125" style="77" customWidth="1"/>
    <col min="13060" max="13060" width="16" style="77" customWidth="1"/>
    <col min="13061" max="13061" width="9.140625" style="77"/>
    <col min="13062" max="13062" width="15.5703125" style="77" customWidth="1"/>
    <col min="13063" max="13063" width="13.7109375" style="77" customWidth="1"/>
    <col min="13064" max="13064" width="15" style="77" customWidth="1"/>
    <col min="13065" max="13312" width="9.140625" style="77"/>
    <col min="13313" max="13313" width="2.7109375" style="77" customWidth="1"/>
    <col min="13314" max="13314" width="9.85546875" style="77" bestFit="1" customWidth="1"/>
    <col min="13315" max="13315" width="12.42578125" style="77" customWidth="1"/>
    <col min="13316" max="13316" width="16" style="77" customWidth="1"/>
    <col min="13317" max="13317" width="9.140625" style="77"/>
    <col min="13318" max="13318" width="15.5703125" style="77" customWidth="1"/>
    <col min="13319" max="13319" width="13.7109375" style="77" customWidth="1"/>
    <col min="13320" max="13320" width="15" style="77" customWidth="1"/>
    <col min="13321" max="13568" width="9.140625" style="77"/>
    <col min="13569" max="13569" width="2.7109375" style="77" customWidth="1"/>
    <col min="13570" max="13570" width="9.85546875" style="77" bestFit="1" customWidth="1"/>
    <col min="13571" max="13571" width="12.42578125" style="77" customWidth="1"/>
    <col min="13572" max="13572" width="16" style="77" customWidth="1"/>
    <col min="13573" max="13573" width="9.140625" style="77"/>
    <col min="13574" max="13574" width="15.5703125" style="77" customWidth="1"/>
    <col min="13575" max="13575" width="13.7109375" style="77" customWidth="1"/>
    <col min="13576" max="13576" width="15" style="77" customWidth="1"/>
    <col min="13577" max="13824" width="9.140625" style="77"/>
    <col min="13825" max="13825" width="2.7109375" style="77" customWidth="1"/>
    <col min="13826" max="13826" width="9.85546875" style="77" bestFit="1" customWidth="1"/>
    <col min="13827" max="13827" width="12.42578125" style="77" customWidth="1"/>
    <col min="13828" max="13828" width="16" style="77" customWidth="1"/>
    <col min="13829" max="13829" width="9.140625" style="77"/>
    <col min="13830" max="13830" width="15.5703125" style="77" customWidth="1"/>
    <col min="13831" max="13831" width="13.7109375" style="77" customWidth="1"/>
    <col min="13832" max="13832" width="15" style="77" customWidth="1"/>
    <col min="13833" max="14080" width="9.140625" style="77"/>
    <col min="14081" max="14081" width="2.7109375" style="77" customWidth="1"/>
    <col min="14082" max="14082" width="9.85546875" style="77" bestFit="1" customWidth="1"/>
    <col min="14083" max="14083" width="12.42578125" style="77" customWidth="1"/>
    <col min="14084" max="14084" width="16" style="77" customWidth="1"/>
    <col min="14085" max="14085" width="9.140625" style="77"/>
    <col min="14086" max="14086" width="15.5703125" style="77" customWidth="1"/>
    <col min="14087" max="14087" width="13.7109375" style="77" customWidth="1"/>
    <col min="14088" max="14088" width="15" style="77" customWidth="1"/>
    <col min="14089" max="14336" width="9.140625" style="77"/>
    <col min="14337" max="14337" width="2.7109375" style="77" customWidth="1"/>
    <col min="14338" max="14338" width="9.85546875" style="77" bestFit="1" customWidth="1"/>
    <col min="14339" max="14339" width="12.42578125" style="77" customWidth="1"/>
    <col min="14340" max="14340" width="16" style="77" customWidth="1"/>
    <col min="14341" max="14341" width="9.140625" style="77"/>
    <col min="14342" max="14342" width="15.5703125" style="77" customWidth="1"/>
    <col min="14343" max="14343" width="13.7109375" style="77" customWidth="1"/>
    <col min="14344" max="14344" width="15" style="77" customWidth="1"/>
    <col min="14345" max="14592" width="9.140625" style="77"/>
    <col min="14593" max="14593" width="2.7109375" style="77" customWidth="1"/>
    <col min="14594" max="14594" width="9.85546875" style="77" bestFit="1" customWidth="1"/>
    <col min="14595" max="14595" width="12.42578125" style="77" customWidth="1"/>
    <col min="14596" max="14596" width="16" style="77" customWidth="1"/>
    <col min="14597" max="14597" width="9.140625" style="77"/>
    <col min="14598" max="14598" width="15.5703125" style="77" customWidth="1"/>
    <col min="14599" max="14599" width="13.7109375" style="77" customWidth="1"/>
    <col min="14600" max="14600" width="15" style="77" customWidth="1"/>
    <col min="14601" max="14848" width="9.140625" style="77"/>
    <col min="14849" max="14849" width="2.7109375" style="77" customWidth="1"/>
    <col min="14850" max="14850" width="9.85546875" style="77" bestFit="1" customWidth="1"/>
    <col min="14851" max="14851" width="12.42578125" style="77" customWidth="1"/>
    <col min="14852" max="14852" width="16" style="77" customWidth="1"/>
    <col min="14853" max="14853" width="9.140625" style="77"/>
    <col min="14854" max="14854" width="15.5703125" style="77" customWidth="1"/>
    <col min="14855" max="14855" width="13.7109375" style="77" customWidth="1"/>
    <col min="14856" max="14856" width="15" style="77" customWidth="1"/>
    <col min="14857" max="15104" width="9.140625" style="77"/>
    <col min="15105" max="15105" width="2.7109375" style="77" customWidth="1"/>
    <col min="15106" max="15106" width="9.85546875" style="77" bestFit="1" customWidth="1"/>
    <col min="15107" max="15107" width="12.42578125" style="77" customWidth="1"/>
    <col min="15108" max="15108" width="16" style="77" customWidth="1"/>
    <col min="15109" max="15109" width="9.140625" style="77"/>
    <col min="15110" max="15110" width="15.5703125" style="77" customWidth="1"/>
    <col min="15111" max="15111" width="13.7109375" style="77" customWidth="1"/>
    <col min="15112" max="15112" width="15" style="77" customWidth="1"/>
    <col min="15113" max="15360" width="9.140625" style="77"/>
    <col min="15361" max="15361" width="2.7109375" style="77" customWidth="1"/>
    <col min="15362" max="15362" width="9.85546875" style="77" bestFit="1" customWidth="1"/>
    <col min="15363" max="15363" width="12.42578125" style="77" customWidth="1"/>
    <col min="15364" max="15364" width="16" style="77" customWidth="1"/>
    <col min="15365" max="15365" width="9.140625" style="77"/>
    <col min="15366" max="15366" width="15.5703125" style="77" customWidth="1"/>
    <col min="15367" max="15367" width="13.7109375" style="77" customWidth="1"/>
    <col min="15368" max="15368" width="15" style="77" customWidth="1"/>
    <col min="15369" max="15616" width="9.140625" style="77"/>
    <col min="15617" max="15617" width="2.7109375" style="77" customWidth="1"/>
    <col min="15618" max="15618" width="9.85546875" style="77" bestFit="1" customWidth="1"/>
    <col min="15619" max="15619" width="12.42578125" style="77" customWidth="1"/>
    <col min="15620" max="15620" width="16" style="77" customWidth="1"/>
    <col min="15621" max="15621" width="9.140625" style="77"/>
    <col min="15622" max="15622" width="15.5703125" style="77" customWidth="1"/>
    <col min="15623" max="15623" width="13.7109375" style="77" customWidth="1"/>
    <col min="15624" max="15624" width="15" style="77" customWidth="1"/>
    <col min="15625" max="15872" width="9.140625" style="77"/>
    <col min="15873" max="15873" width="2.7109375" style="77" customWidth="1"/>
    <col min="15874" max="15874" width="9.85546875" style="77" bestFit="1" customWidth="1"/>
    <col min="15875" max="15875" width="12.42578125" style="77" customWidth="1"/>
    <col min="15876" max="15876" width="16" style="77" customWidth="1"/>
    <col min="15877" max="15877" width="9.140625" style="77"/>
    <col min="15878" max="15878" width="15.5703125" style="77" customWidth="1"/>
    <col min="15879" max="15879" width="13.7109375" style="77" customWidth="1"/>
    <col min="15880" max="15880" width="15" style="77" customWidth="1"/>
    <col min="15881" max="16128" width="9.140625" style="77"/>
    <col min="16129" max="16129" width="2.7109375" style="77" customWidth="1"/>
    <col min="16130" max="16130" width="9.85546875" style="77" bestFit="1" customWidth="1"/>
    <col min="16131" max="16131" width="12.42578125" style="77" customWidth="1"/>
    <col min="16132" max="16132" width="16" style="77" customWidth="1"/>
    <col min="16133" max="16133" width="9.140625" style="77"/>
    <col min="16134" max="16134" width="15.5703125" style="77" customWidth="1"/>
    <col min="16135" max="16135" width="13.7109375" style="77" customWidth="1"/>
    <col min="16136" max="16136" width="15" style="77" customWidth="1"/>
    <col min="16137" max="16384" width="9.140625" style="77"/>
  </cols>
  <sheetData>
    <row r="1" spans="2:13" ht="18.75" customHeight="1" thickBot="1" x14ac:dyDescent="0.25">
      <c r="L1" s="98" t="s">
        <v>69</v>
      </c>
    </row>
    <row r="2" spans="2:13" ht="18.75" customHeight="1" thickBot="1" x14ac:dyDescent="0.3">
      <c r="L2" s="185" t="s">
        <v>70</v>
      </c>
      <c r="M2" s="186"/>
    </row>
    <row r="3" spans="2:13" ht="18.75" customHeight="1" thickBot="1" x14ac:dyDescent="0.25">
      <c r="L3" s="108" t="s">
        <v>14</v>
      </c>
      <c r="M3" s="108" t="s">
        <v>15</v>
      </c>
    </row>
    <row r="4" spans="2:13" ht="18.75" customHeight="1" thickBot="1" x14ac:dyDescent="0.3">
      <c r="B4" s="80" t="s">
        <v>16</v>
      </c>
      <c r="D4" s="81" t="s">
        <v>17</v>
      </c>
      <c r="E4" s="82"/>
      <c r="F4" s="82"/>
      <c r="L4" s="109">
        <v>0.86</v>
      </c>
      <c r="M4" s="110" t="s">
        <v>71</v>
      </c>
    </row>
    <row r="5" spans="2:13" ht="18.75" customHeight="1" x14ac:dyDescent="0.2">
      <c r="L5" s="111">
        <v>0.87</v>
      </c>
      <c r="M5" s="112" t="s">
        <v>72</v>
      </c>
    </row>
    <row r="6" spans="2:13" ht="18.75" customHeight="1" x14ac:dyDescent="0.2">
      <c r="C6" s="113"/>
      <c r="D6" s="86" t="s">
        <v>18</v>
      </c>
      <c r="E6" s="86" t="s">
        <v>19</v>
      </c>
      <c r="F6" s="86" t="s">
        <v>20</v>
      </c>
      <c r="G6" s="87" t="s">
        <v>21</v>
      </c>
      <c r="H6" s="88"/>
      <c r="L6" s="111">
        <v>0.88</v>
      </c>
      <c r="M6" s="112" t="s">
        <v>73</v>
      </c>
    </row>
    <row r="7" spans="2:13" ht="18.75" customHeight="1" thickBot="1" x14ac:dyDescent="0.25">
      <c r="B7" s="80" t="s">
        <v>22</v>
      </c>
      <c r="C7" s="78"/>
      <c r="D7" s="91">
        <v>0.78</v>
      </c>
      <c r="E7" s="92">
        <v>15</v>
      </c>
      <c r="F7" s="91">
        <v>820</v>
      </c>
      <c r="L7" s="111">
        <v>0.89</v>
      </c>
      <c r="M7" s="112" t="s">
        <v>74</v>
      </c>
    </row>
    <row r="8" spans="2:13" ht="18.75" customHeight="1" thickBot="1" x14ac:dyDescent="0.25">
      <c r="C8" s="93" t="s">
        <v>23</v>
      </c>
      <c r="L8" s="114">
        <v>0.9</v>
      </c>
      <c r="M8" s="112" t="s">
        <v>75</v>
      </c>
    </row>
    <row r="9" spans="2:13" ht="18.75" customHeight="1" thickBot="1" x14ac:dyDescent="0.3">
      <c r="C9" s="94">
        <v>1.07</v>
      </c>
      <c r="D9" s="95">
        <f>D7</f>
        <v>0.78</v>
      </c>
      <c r="E9" s="96">
        <f>E7</f>
        <v>15</v>
      </c>
      <c r="F9" s="95">
        <f>F7</f>
        <v>820</v>
      </c>
      <c r="G9" s="97">
        <f>((1/D7)-(1/C9))*E7*F7</f>
        <v>4273.9036664270297</v>
      </c>
      <c r="H9" s="93" t="s">
        <v>24</v>
      </c>
      <c r="L9" s="111">
        <v>0.91</v>
      </c>
      <c r="M9" s="112" t="s">
        <v>76</v>
      </c>
    </row>
    <row r="10" spans="2:13" ht="18.75" customHeight="1" x14ac:dyDescent="0.2">
      <c r="L10" s="111">
        <v>0.92</v>
      </c>
      <c r="M10" s="112" t="s">
        <v>77</v>
      </c>
    </row>
    <row r="11" spans="2:13" ht="18.75" customHeight="1" thickBot="1" x14ac:dyDescent="0.3">
      <c r="F11" s="98" t="s">
        <v>25</v>
      </c>
      <c r="G11" s="99">
        <f>G9/60</f>
        <v>71.231727773783831</v>
      </c>
      <c r="H11" s="93" t="s">
        <v>26</v>
      </c>
      <c r="L11" s="111">
        <v>0.93</v>
      </c>
      <c r="M11" s="112" t="s">
        <v>78</v>
      </c>
    </row>
    <row r="12" spans="2:13" ht="18.75" customHeight="1" thickBot="1" x14ac:dyDescent="0.3">
      <c r="G12" s="100">
        <v>23</v>
      </c>
      <c r="H12" s="93" t="s">
        <v>27</v>
      </c>
      <c r="I12" s="101"/>
      <c r="L12" s="111">
        <v>0.94</v>
      </c>
      <c r="M12" s="112" t="s">
        <v>79</v>
      </c>
    </row>
    <row r="13" spans="2:13" ht="18.75" customHeight="1" thickBot="1" x14ac:dyDescent="0.25">
      <c r="G13" s="103">
        <f>G12/10*6</f>
        <v>13.799999999999999</v>
      </c>
      <c r="H13" s="101" t="s">
        <v>29</v>
      </c>
      <c r="I13" s="101"/>
      <c r="L13" s="111">
        <v>0.95</v>
      </c>
      <c r="M13" s="112" t="s">
        <v>80</v>
      </c>
    </row>
    <row r="14" spans="2:13" ht="18.75" customHeight="1" thickTop="1" thickBot="1" x14ac:dyDescent="0.25">
      <c r="B14" s="80" t="s">
        <v>31</v>
      </c>
      <c r="D14" s="182" t="s">
        <v>32</v>
      </c>
      <c r="E14" s="182"/>
      <c r="F14" s="182"/>
      <c r="L14" s="111">
        <v>0.96</v>
      </c>
      <c r="M14" s="112" t="s">
        <v>81</v>
      </c>
    </row>
    <row r="15" spans="2:13" ht="18.75" customHeight="1" thickTop="1" x14ac:dyDescent="0.2">
      <c r="L15" s="111">
        <v>0.97</v>
      </c>
      <c r="M15" s="112" t="s">
        <v>82</v>
      </c>
    </row>
    <row r="16" spans="2:13" ht="18.75" customHeight="1" x14ac:dyDescent="0.2">
      <c r="C16" s="183" t="s">
        <v>35</v>
      </c>
      <c r="D16" s="183"/>
      <c r="E16" s="183"/>
      <c r="L16" s="111">
        <v>0.98</v>
      </c>
      <c r="M16" s="112" t="s">
        <v>30</v>
      </c>
    </row>
    <row r="17" spans="3:13" ht="18.75" customHeight="1" x14ac:dyDescent="0.2">
      <c r="C17" s="104"/>
      <c r="D17" s="104"/>
      <c r="E17" s="104"/>
      <c r="L17" s="111">
        <v>0.99</v>
      </c>
      <c r="M17" s="112" t="s">
        <v>83</v>
      </c>
    </row>
    <row r="18" spans="3:13" ht="18.75" customHeight="1" x14ac:dyDescent="0.2">
      <c r="C18" s="77" t="s">
        <v>38</v>
      </c>
      <c r="L18" s="111" t="s">
        <v>84</v>
      </c>
      <c r="M18" s="112" t="s">
        <v>85</v>
      </c>
    </row>
    <row r="19" spans="3:13" ht="18.75" customHeight="1" x14ac:dyDescent="0.2">
      <c r="C19" s="184" t="s">
        <v>40</v>
      </c>
      <c r="D19" s="184"/>
      <c r="E19" s="184"/>
      <c r="F19" s="184"/>
      <c r="L19" s="111">
        <v>1.01</v>
      </c>
      <c r="M19" s="112" t="s">
        <v>86</v>
      </c>
    </row>
    <row r="20" spans="3:13" ht="18.75" customHeight="1" x14ac:dyDescent="0.2">
      <c r="C20" s="184" t="s">
        <v>42</v>
      </c>
      <c r="D20" s="184"/>
      <c r="E20" s="184"/>
      <c r="F20" s="184"/>
      <c r="L20" s="111">
        <v>1.02</v>
      </c>
      <c r="M20" s="112" t="s">
        <v>87</v>
      </c>
    </row>
    <row r="21" spans="3:13" ht="18.75" customHeight="1" x14ac:dyDescent="0.2">
      <c r="L21" s="111">
        <v>1.03</v>
      </c>
      <c r="M21" s="112" t="s">
        <v>88</v>
      </c>
    </row>
    <row r="22" spans="3:13" ht="18.75" customHeight="1" x14ac:dyDescent="0.2">
      <c r="C22" s="77" t="s">
        <v>89</v>
      </c>
      <c r="L22" s="111">
        <v>1.04</v>
      </c>
      <c r="M22" s="112" t="s">
        <v>90</v>
      </c>
    </row>
    <row r="23" spans="3:13" ht="18.75" customHeight="1" x14ac:dyDescent="0.2">
      <c r="C23" s="77" t="s">
        <v>91</v>
      </c>
      <c r="L23" s="111">
        <v>1.05</v>
      </c>
      <c r="M23" s="112" t="s">
        <v>39</v>
      </c>
    </row>
    <row r="24" spans="3:13" ht="18.75" customHeight="1" x14ac:dyDescent="0.2">
      <c r="L24" s="111">
        <v>1.06</v>
      </c>
      <c r="M24" s="112" t="s">
        <v>92</v>
      </c>
    </row>
    <row r="25" spans="3:13" ht="18.75" customHeight="1" x14ac:dyDescent="0.2">
      <c r="C25" s="93" t="s">
        <v>50</v>
      </c>
      <c r="D25" s="93"/>
      <c r="E25" s="93"/>
      <c r="F25" s="87" t="s">
        <v>51</v>
      </c>
      <c r="G25" s="105" t="s">
        <v>52</v>
      </c>
      <c r="H25" s="105" t="s">
        <v>53</v>
      </c>
      <c r="L25" s="111">
        <v>1.07</v>
      </c>
      <c r="M25" s="112" t="s">
        <v>93</v>
      </c>
    </row>
    <row r="26" spans="3:13" ht="18.75" customHeight="1" x14ac:dyDescent="0.2">
      <c r="C26" s="93" t="s">
        <v>55</v>
      </c>
      <c r="D26" s="93"/>
      <c r="E26" s="93"/>
      <c r="F26" s="87">
        <v>1060</v>
      </c>
      <c r="G26" s="87">
        <v>820</v>
      </c>
      <c r="H26" s="87">
        <v>740</v>
      </c>
      <c r="L26" s="111">
        <v>1.08</v>
      </c>
      <c r="M26" s="112" t="s">
        <v>94</v>
      </c>
    </row>
    <row r="27" spans="3:13" ht="18.75" customHeight="1" x14ac:dyDescent="0.2">
      <c r="L27" s="111">
        <v>1.0900000000000001</v>
      </c>
      <c r="M27" s="112" t="s">
        <v>95</v>
      </c>
    </row>
    <row r="28" spans="3:13" ht="18.75" customHeight="1" x14ac:dyDescent="0.2">
      <c r="L28" s="114">
        <v>1.1000000000000001</v>
      </c>
      <c r="M28" s="112" t="s">
        <v>96</v>
      </c>
    </row>
    <row r="29" spans="3:13" ht="18.75" customHeight="1" x14ac:dyDescent="0.2">
      <c r="L29" s="111">
        <v>1.1100000000000001</v>
      </c>
      <c r="M29" s="112" t="s">
        <v>97</v>
      </c>
    </row>
    <row r="30" spans="3:13" ht="18.75" customHeight="1" x14ac:dyDescent="0.2">
      <c r="L30" s="111">
        <v>1.1200000000000001</v>
      </c>
      <c r="M30" s="112" t="s">
        <v>98</v>
      </c>
    </row>
    <row r="31" spans="3:13" ht="18.75" customHeight="1" x14ac:dyDescent="0.2">
      <c r="L31" s="111" t="s">
        <v>99</v>
      </c>
      <c r="M31" s="112" t="s">
        <v>100</v>
      </c>
    </row>
    <row r="32" spans="3:13" ht="18.75" customHeight="1" x14ac:dyDescent="0.2">
      <c r="L32" s="111" t="s">
        <v>101</v>
      </c>
      <c r="M32" s="112" t="s">
        <v>102</v>
      </c>
    </row>
    <row r="33" spans="12:13" ht="18.75" customHeight="1" x14ac:dyDescent="0.2">
      <c r="L33" s="111" t="s">
        <v>103</v>
      </c>
      <c r="M33" s="112" t="s">
        <v>104</v>
      </c>
    </row>
    <row r="34" spans="12:13" ht="18.75" customHeight="1" x14ac:dyDescent="0.2">
      <c r="L34" s="111" t="s">
        <v>105</v>
      </c>
      <c r="M34" s="112" t="s">
        <v>106</v>
      </c>
    </row>
    <row r="35" spans="12:13" ht="18.75" customHeight="1" x14ac:dyDescent="0.2">
      <c r="L35" s="111" t="s">
        <v>107</v>
      </c>
      <c r="M35" s="112" t="s">
        <v>108</v>
      </c>
    </row>
    <row r="36" spans="12:13" ht="18.75" customHeight="1" x14ac:dyDescent="0.2">
      <c r="L36" s="111" t="s">
        <v>109</v>
      </c>
      <c r="M36" s="112" t="s">
        <v>110</v>
      </c>
    </row>
    <row r="37" spans="12:13" ht="18.75" customHeight="1" x14ac:dyDescent="0.2">
      <c r="L37" s="111" t="s">
        <v>111</v>
      </c>
      <c r="M37" s="112" t="s">
        <v>112</v>
      </c>
    </row>
    <row r="38" spans="12:13" ht="18.75" customHeight="1" thickBot="1" x14ac:dyDescent="0.25">
      <c r="L38" s="115" t="s">
        <v>113</v>
      </c>
      <c r="M38" s="116" t="s">
        <v>114</v>
      </c>
    </row>
  </sheetData>
  <mergeCells count="5">
    <mergeCell ref="L2:M2"/>
    <mergeCell ref="D14:F14"/>
    <mergeCell ref="C16:E16"/>
    <mergeCell ref="C19:F19"/>
    <mergeCell ref="C20:F20"/>
  </mergeCells>
  <printOptions gridLines="1"/>
  <pageMargins left="1.6929133858267718" right="0.31496062992125984" top="1.1811023622047245" bottom="0.98425196850393704" header="7.874015748031496E-2" footer="0"/>
  <pageSetup paperSize="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12</vt:i4>
      </vt:variant>
      <vt:variant>
        <vt:lpstr>Navngivne områder</vt:lpstr>
      </vt:variant>
      <vt:variant>
        <vt:i4>5</vt:i4>
      </vt:variant>
    </vt:vector>
  </HeadingPairs>
  <TitlesOfParts>
    <vt:vector size="17" baseType="lpstr">
      <vt:lpstr>Fælles start</vt:lpstr>
      <vt:lpstr>DH respitregner</vt:lpstr>
      <vt:lpstr>Startliste ORSH 2017</vt:lpstr>
      <vt:lpstr>Startliste kap ORC 16</vt:lpstr>
      <vt:lpstr>Startliste tur ORC 16</vt:lpstr>
      <vt:lpstr>Maaltagning kap</vt:lpstr>
      <vt:lpstr>Måltagning tur</vt:lpstr>
      <vt:lpstr>LYS Svag vind TA 1060</vt:lpstr>
      <vt:lpstr>LYS Middel vind TA 820</vt:lpstr>
      <vt:lpstr>LYS Frisk til hård vind TA 740</vt:lpstr>
      <vt:lpstr>Orø Rundt - Alle vindforhold</vt:lpstr>
      <vt:lpstr>Resultatliste</vt:lpstr>
      <vt:lpstr>'Fælles start'!Udskriftsområde</vt:lpstr>
      <vt:lpstr>'LYS Frisk til hård vind TA 740'!Udskriftsområde</vt:lpstr>
      <vt:lpstr>'LYS Middel vind TA 820'!Udskriftsområde</vt:lpstr>
      <vt:lpstr>'LYS Svag vind TA 1060'!Udskriftsområde</vt:lpstr>
      <vt:lpstr>'Orø Rundt - Alle vindforhold'!Udskriftsområde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Kennedy</dc:creator>
  <cp:lastModifiedBy>Kim Kennedy</cp:lastModifiedBy>
  <cp:lastPrinted>2017-07-12T18:27:04Z</cp:lastPrinted>
  <dcterms:created xsi:type="dcterms:W3CDTF">2014-09-12T07:05:22Z</dcterms:created>
  <dcterms:modified xsi:type="dcterms:W3CDTF">2017-07-12T19:14:48Z</dcterms:modified>
</cp:coreProperties>
</file>